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45" windowWidth="19875" windowHeight="7725" activeTab="1"/>
  </bookViews>
  <sheets>
    <sheet name="Race Results" sheetId="1" r:id="rId1"/>
    <sheet name="Elvis Team" sheetId="2" r:id="rId2"/>
    <sheet name="Elvis Individual" sheetId="3" r:id="rId3"/>
  </sheets>
  <definedNames>
    <definedName name="_xlnm._FilterDatabase" localSheetId="0" hidden="1">'Race Results'!$A$2:$G$2</definedName>
  </definedNames>
  <calcPr fullCalcOnLoad="1"/>
</workbook>
</file>

<file path=xl/sharedStrings.xml><?xml version="1.0" encoding="utf-8"?>
<sst xmlns="http://schemas.openxmlformats.org/spreadsheetml/2006/main" count="6118" uniqueCount="1420">
  <si>
    <t>Pos</t>
  </si>
  <si>
    <t>Num</t>
  </si>
  <si>
    <t>Name</t>
  </si>
  <si>
    <t>Time</t>
  </si>
  <si>
    <t>Club</t>
  </si>
  <si>
    <t>Cat</t>
  </si>
  <si>
    <t>Power of 10</t>
  </si>
  <si>
    <t>Malcolm Muir</t>
  </si>
  <si>
    <t>Ilford AC</t>
  </si>
  <si>
    <t>VM40</t>
  </si>
  <si>
    <t>V40</t>
  </si>
  <si>
    <t>Thomas Grimes</t>
  </si>
  <si>
    <t>East London Runners</t>
  </si>
  <si>
    <t>SM</t>
  </si>
  <si>
    <t>V35</t>
  </si>
  <si>
    <t>Patrick Brown</t>
  </si>
  <si>
    <t>SEN</t>
  </si>
  <si>
    <t>Paul Grange</t>
  </si>
  <si>
    <t>Dagenham 88 Runners</t>
  </si>
  <si>
    <t>Mark Boulton</t>
  </si>
  <si>
    <t>Liviu Ionita</t>
  </si>
  <si>
    <t>Barking Road Runners</t>
  </si>
  <si>
    <t>Alex Bee</t>
  </si>
  <si>
    <t>Alex Day</t>
  </si>
  <si>
    <t>Craig Horsburgh</t>
  </si>
  <si>
    <t>Orion Harriers</t>
  </si>
  <si>
    <t>Russell Price</t>
  </si>
  <si>
    <t>Dan Gritton</t>
  </si>
  <si>
    <t>Paul Boddey</t>
  </si>
  <si>
    <t>29-31</t>
  </si>
  <si>
    <t>Eton Manor AC</t>
  </si>
  <si>
    <t>Sam Rahman</t>
  </si>
  <si>
    <t>29-36</t>
  </si>
  <si>
    <t>Ciaran Canavan</t>
  </si>
  <si>
    <t>Daniel Lee</t>
  </si>
  <si>
    <t>30-08</t>
  </si>
  <si>
    <t>V45</t>
  </si>
  <si>
    <t>James McLellan</t>
  </si>
  <si>
    <t>East End Road Runners</t>
  </si>
  <si>
    <t>Nigel Swinburne</t>
  </si>
  <si>
    <t>Rodney Baldwin</t>
  </si>
  <si>
    <t>James Wilson</t>
  </si>
  <si>
    <t>Aaron Browne</t>
  </si>
  <si>
    <t>U23</t>
  </si>
  <si>
    <t>Dan Slipper</t>
  </si>
  <si>
    <t>Jennifer Ansell</t>
  </si>
  <si>
    <t>31-41</t>
  </si>
  <si>
    <t>SF</t>
  </si>
  <si>
    <t>Jamie Zucker</t>
  </si>
  <si>
    <t>Dervish Bartlett</t>
  </si>
  <si>
    <t>Andy Catton</t>
  </si>
  <si>
    <t>Andrew Baxter</t>
  </si>
  <si>
    <t>32-09</t>
  </si>
  <si>
    <t>Neil Crisp</t>
  </si>
  <si>
    <t>VM50</t>
  </si>
  <si>
    <t>V50</t>
  </si>
  <si>
    <t>Peter Anderson</t>
  </si>
  <si>
    <t>Havering 90 Joggers</t>
  </si>
  <si>
    <t>Diccon Loy</t>
  </si>
  <si>
    <t>Terry Knightley</t>
  </si>
  <si>
    <t>Spencer Evans</t>
  </si>
  <si>
    <t>Ian Pithouse</t>
  </si>
  <si>
    <t>David Brock</t>
  </si>
  <si>
    <t>V55</t>
  </si>
  <si>
    <t>Phillip Minns</t>
  </si>
  <si>
    <t>32-40</t>
  </si>
  <si>
    <t>Karen Levison</t>
  </si>
  <si>
    <t>VF45</t>
  </si>
  <si>
    <t>David Baldwin</t>
  </si>
  <si>
    <t>Martin Page</t>
  </si>
  <si>
    <t>Paul Thompson</t>
  </si>
  <si>
    <t>Jamee Gould</t>
  </si>
  <si>
    <t>James Nichols</t>
  </si>
  <si>
    <t>Rohan Alexander</t>
  </si>
  <si>
    <t>33-12</t>
  </si>
  <si>
    <t>James Clarke</t>
  </si>
  <si>
    <t>Robert Woodgate</t>
  </si>
  <si>
    <t>U20</t>
  </si>
  <si>
    <t>John Lofting</t>
  </si>
  <si>
    <t>Manjit Singh</t>
  </si>
  <si>
    <t>Carlton D'Souza</t>
  </si>
  <si>
    <t>33-40</t>
  </si>
  <si>
    <t>Peter Craik</t>
  </si>
  <si>
    <t>Richard Guest</t>
  </si>
  <si>
    <t>33-54</t>
  </si>
  <si>
    <t>Peter Salmon</t>
  </si>
  <si>
    <t>Jeff Webster</t>
  </si>
  <si>
    <t>34-24</t>
  </si>
  <si>
    <t>Grant Conway</t>
  </si>
  <si>
    <t>34-34</t>
  </si>
  <si>
    <t>Vicky Cooper</t>
  </si>
  <si>
    <t>VF35</t>
  </si>
  <si>
    <t>Joel Denning</t>
  </si>
  <si>
    <t>Lee Duggan</t>
  </si>
  <si>
    <t>Craig Livermore</t>
  </si>
  <si>
    <t>Dave Sherman</t>
  </si>
  <si>
    <t>Peter Ryan</t>
  </si>
  <si>
    <t>35-09</t>
  </si>
  <si>
    <t>VM60</t>
  </si>
  <si>
    <t>V60</t>
  </si>
  <si>
    <t>Roisin Archer</t>
  </si>
  <si>
    <t>Kieran McKenna</t>
  </si>
  <si>
    <t>Simon King</t>
  </si>
  <si>
    <t>Grange Farm &amp; Dunmow Runners</t>
  </si>
  <si>
    <t>Shailesh Patel</t>
  </si>
  <si>
    <t>35-28</t>
  </si>
  <si>
    <t>35-31</t>
  </si>
  <si>
    <t>Jenni Sheehan</t>
  </si>
  <si>
    <t>35-33</t>
  </si>
  <si>
    <t>Antony Leckerman</t>
  </si>
  <si>
    <t>Suzanne Castle</t>
  </si>
  <si>
    <t>Paul Jackson</t>
  </si>
  <si>
    <t>Andy Preston</t>
  </si>
  <si>
    <t>Clive Tweedie</t>
  </si>
  <si>
    <t>Rebecca Young</t>
  </si>
  <si>
    <t>36-08</t>
  </si>
  <si>
    <t>Paul Eagles</t>
  </si>
  <si>
    <t>36-18</t>
  </si>
  <si>
    <t>Louise Ward</t>
  </si>
  <si>
    <t>Declan Cullen</t>
  </si>
  <si>
    <t>Paula Bedford</t>
  </si>
  <si>
    <t>Ashley Faria</t>
  </si>
  <si>
    <t>James Smith</t>
  </si>
  <si>
    <t>36-50</t>
  </si>
  <si>
    <t>Ramesh Pala</t>
  </si>
  <si>
    <t>Rolston Lecointe</t>
  </si>
  <si>
    <t>36-55</t>
  </si>
  <si>
    <t>Gary Hunt</t>
  </si>
  <si>
    <t>David Bacon</t>
  </si>
  <si>
    <t>Graham Peacock</t>
  </si>
  <si>
    <t>Bob Jousiffe</t>
  </si>
  <si>
    <t>37-29</t>
  </si>
  <si>
    <t>V65</t>
  </si>
  <si>
    <t>Melinda Jones</t>
  </si>
  <si>
    <t>Roger Winston</t>
  </si>
  <si>
    <t>Michael Wilson</t>
  </si>
  <si>
    <t>Tony Woodgate</t>
  </si>
  <si>
    <t>37-47</t>
  </si>
  <si>
    <t>Gary Cardnell</t>
  </si>
  <si>
    <t>Katherine Harris</t>
  </si>
  <si>
    <t>Michael Potter</t>
  </si>
  <si>
    <t>John Mackenzie</t>
  </si>
  <si>
    <t>Lucy Jarvis</t>
  </si>
  <si>
    <t>Eleanor Wilkinson</t>
  </si>
  <si>
    <t>Roger Stubbs</t>
  </si>
  <si>
    <t>Gareth Jones</t>
  </si>
  <si>
    <t>38-00</t>
  </si>
  <si>
    <t>Kevin Wotton</t>
  </si>
  <si>
    <t>Sheetal Dandgey</t>
  </si>
  <si>
    <t>38-06</t>
  </si>
  <si>
    <t>Ian Cummins</t>
  </si>
  <si>
    <t>38-07</t>
  </si>
  <si>
    <t>Tony Galea</t>
  </si>
  <si>
    <t>38-08</t>
  </si>
  <si>
    <t>Sarah Burns</t>
  </si>
  <si>
    <t>Steve Bywater</t>
  </si>
  <si>
    <t>Adam Shaikh</t>
  </si>
  <si>
    <t>Andrew Wright</t>
  </si>
  <si>
    <t>Maud Hodson</t>
  </si>
  <si>
    <t>38-31</t>
  </si>
  <si>
    <t>Daniel Allen</t>
  </si>
  <si>
    <t>Tim Aylett</t>
  </si>
  <si>
    <t>Peter Grant</t>
  </si>
  <si>
    <t>Michael Pegnall</t>
  </si>
  <si>
    <t>Bernie Dawson</t>
  </si>
  <si>
    <t>Dianne Crisp</t>
  </si>
  <si>
    <t>Brian Graham</t>
  </si>
  <si>
    <t>Edward Skinner</t>
  </si>
  <si>
    <t>Tiptree Road Runners</t>
  </si>
  <si>
    <t>Frank Brownlie</t>
  </si>
  <si>
    <t>Rebecca White</t>
  </si>
  <si>
    <t>39-46</t>
  </si>
  <si>
    <t>Danny White</t>
  </si>
  <si>
    <t>Andy Hiller</t>
  </si>
  <si>
    <t>Fiona Day</t>
  </si>
  <si>
    <t>VF55</t>
  </si>
  <si>
    <t>Lennox Lecointe</t>
  </si>
  <si>
    <t>40-14</t>
  </si>
  <si>
    <t>Susan Godfrey</t>
  </si>
  <si>
    <t>40-28</t>
  </si>
  <si>
    <t>Neil Ansell</t>
  </si>
  <si>
    <t>Rachel Halpin</t>
  </si>
  <si>
    <t>40-38</t>
  </si>
  <si>
    <t>Natalie Traylen</t>
  </si>
  <si>
    <t>Newham and Essex Beagles AC</t>
  </si>
  <si>
    <t>George Sceats</t>
  </si>
  <si>
    <t>40-40</t>
  </si>
  <si>
    <t>Isabel Oakes</t>
  </si>
  <si>
    <t>40-52</t>
  </si>
  <si>
    <t>Pete Bulaitis</t>
  </si>
  <si>
    <t>Nicola Hopkinson</t>
  </si>
  <si>
    <t>40-56</t>
  </si>
  <si>
    <t>Steve Whitfield</t>
  </si>
  <si>
    <t>Billy Green</t>
  </si>
  <si>
    <t>Emma Baldwin</t>
  </si>
  <si>
    <t>Barry Searles</t>
  </si>
  <si>
    <t>Alain Mbe</t>
  </si>
  <si>
    <t>Bozena Myslinska</t>
  </si>
  <si>
    <t>41-25</t>
  </si>
  <si>
    <t>Martin Quinlan</t>
  </si>
  <si>
    <t>Paul Pickford</t>
  </si>
  <si>
    <t>Alain Cooper</t>
  </si>
  <si>
    <t>Sally Gillam</t>
  </si>
  <si>
    <t>Harwich Runners</t>
  </si>
  <si>
    <t>Victoria Morgan</t>
  </si>
  <si>
    <t>Unattached</t>
  </si>
  <si>
    <t>Roger Sana</t>
  </si>
  <si>
    <t>Caroline Moore</t>
  </si>
  <si>
    <t>Ben Wells</t>
  </si>
  <si>
    <t>42-49</t>
  </si>
  <si>
    <t>Ronald Vialls</t>
  </si>
  <si>
    <t>42-58</t>
  </si>
  <si>
    <t>Peter Spelman</t>
  </si>
  <si>
    <t>Nichola Fairbairn</t>
  </si>
  <si>
    <t>Diane Parsons</t>
  </si>
  <si>
    <t>43-04</t>
  </si>
  <si>
    <t>Baldev Singh</t>
  </si>
  <si>
    <t>43-06</t>
  </si>
  <si>
    <t>Stuart Bennett</t>
  </si>
  <si>
    <t>John Power</t>
  </si>
  <si>
    <t>Lisa Naylor</t>
  </si>
  <si>
    <t>43-14</t>
  </si>
  <si>
    <t>Doris Gaga</t>
  </si>
  <si>
    <t>Katherine Bellinger</t>
  </si>
  <si>
    <t>Dennis Spencer-Perkins</t>
  </si>
  <si>
    <t>43-34</t>
  </si>
  <si>
    <t>Sukhbindar Jandu</t>
  </si>
  <si>
    <t>Sheila Kennedy</t>
  </si>
  <si>
    <t>43-52</t>
  </si>
  <si>
    <t>Robert Maggio</t>
  </si>
  <si>
    <t>Pathrose Louis</t>
  </si>
  <si>
    <t>44-03</t>
  </si>
  <si>
    <t>Alison Fryatt</t>
  </si>
  <si>
    <t>Colin Wilkins</t>
  </si>
  <si>
    <t>44-38</t>
  </si>
  <si>
    <t>Christina Watson</t>
  </si>
  <si>
    <t>Diana Rexhepaj</t>
  </si>
  <si>
    <t>Sandy Fitzgerald</t>
  </si>
  <si>
    <t>Fen Coles</t>
  </si>
  <si>
    <t>Jayne Browne</t>
  </si>
  <si>
    <t>Rhoda Sell</t>
  </si>
  <si>
    <t>Julia Galea</t>
  </si>
  <si>
    <t>Kenny Wilson</t>
  </si>
  <si>
    <t>Brian Slade</t>
  </si>
  <si>
    <t>Dave Knight</t>
  </si>
  <si>
    <t>Nicola Chester</t>
  </si>
  <si>
    <t>Vicki Groves</t>
  </si>
  <si>
    <t>Robert Courtier</t>
  </si>
  <si>
    <t>Hugh Barnard</t>
  </si>
  <si>
    <t>Bernard Savage</t>
  </si>
  <si>
    <t>Jennifer Akroyd</t>
  </si>
  <si>
    <t>Michael Linstead</t>
  </si>
  <si>
    <t>Jane Stichbury</t>
  </si>
  <si>
    <t>Anne Herbert</t>
  </si>
  <si>
    <t>Hazel Winston</t>
  </si>
  <si>
    <t>David Radford</t>
  </si>
  <si>
    <t>Danny Glebocki</t>
  </si>
  <si>
    <t>47-44</t>
  </si>
  <si>
    <t>Louise Churchill</t>
  </si>
  <si>
    <t>Gerard Bailey</t>
  </si>
  <si>
    <t>Nicola Cranmer</t>
  </si>
  <si>
    <t>Yanar Alkayat</t>
  </si>
  <si>
    <t>48-06</t>
  </si>
  <si>
    <t>Carol Muir</t>
  </si>
  <si>
    <t>Sharon Robinson</t>
  </si>
  <si>
    <t>Richard Ash</t>
  </si>
  <si>
    <t>Tracey George</t>
  </si>
  <si>
    <t>Lucy Johnson</t>
  </si>
  <si>
    <t>Pam Jones</t>
  </si>
  <si>
    <t>V75</t>
  </si>
  <si>
    <t>Jayne Kendall</t>
  </si>
  <si>
    <t>49-28</t>
  </si>
  <si>
    <t>Ken Summerfield</t>
  </si>
  <si>
    <t>Allison Tynan</t>
  </si>
  <si>
    <t>Chris Thomas</t>
  </si>
  <si>
    <t>Sherry Moran</t>
  </si>
  <si>
    <t>50-35</t>
  </si>
  <si>
    <t>Sarah Bemand</t>
  </si>
  <si>
    <t>John Ford</t>
  </si>
  <si>
    <t>Emma Ley</t>
  </si>
  <si>
    <t>Miia Amara</t>
  </si>
  <si>
    <t>Patrick Seaman</t>
  </si>
  <si>
    <t>Lucy Burdett</t>
  </si>
  <si>
    <t>52-14</t>
  </si>
  <si>
    <t>Ruth Ansell</t>
  </si>
  <si>
    <t>Maya Goodwin</t>
  </si>
  <si>
    <t>Jason Levy</t>
  </si>
  <si>
    <t>Caroline Cummins</t>
  </si>
  <si>
    <t>Allyson Johnson</t>
  </si>
  <si>
    <t>Amma Ukachuku</t>
  </si>
  <si>
    <t>Janet Campbell</t>
  </si>
  <si>
    <t>Laura Thomas</t>
  </si>
  <si>
    <t>Amanda Heslegrave</t>
  </si>
  <si>
    <t>David O'Brien</t>
  </si>
  <si>
    <t>Jane Swanson-Sprent</t>
  </si>
  <si>
    <t>Titi Windapo</t>
  </si>
  <si>
    <t>Catherine Campen</t>
  </si>
  <si>
    <t>Catherine Apps</t>
  </si>
  <si>
    <t>Julie Cardnell</t>
  </si>
  <si>
    <t>Audrey Hunt</t>
  </si>
  <si>
    <t>Richele Cockley</t>
  </si>
  <si>
    <t>Lorraine Scott</t>
  </si>
  <si>
    <t>Katby Stapleton</t>
  </si>
  <si>
    <t>Jacqui Elliott</t>
  </si>
  <si>
    <t>Jane Houston</t>
  </si>
  <si>
    <t>Karen Empson</t>
  </si>
  <si>
    <t>Charlotte Banks</t>
  </si>
  <si>
    <t>Sam Veerasamy</t>
  </si>
  <si>
    <t>Katie Mansfield</t>
  </si>
  <si>
    <t>Pippa-Anne Ridall</t>
  </si>
  <si>
    <t xml:space="preserve">Elvis Team Totals </t>
  </si>
  <si>
    <t>Men</t>
  </si>
  <si>
    <t>Women</t>
  </si>
  <si>
    <t>Total</t>
  </si>
  <si>
    <t>Race 1</t>
  </si>
  <si>
    <t>Race 2</t>
  </si>
  <si>
    <t>Race 3</t>
  </si>
  <si>
    <t>Race 4</t>
  </si>
  <si>
    <t>Race 5</t>
  </si>
  <si>
    <t>Race 6</t>
  </si>
  <si>
    <t>Race 7</t>
  </si>
  <si>
    <t>Score</t>
  </si>
  <si>
    <t xml:space="preserve">Pos </t>
  </si>
  <si>
    <t xml:space="preserve"> </t>
  </si>
  <si>
    <t/>
  </si>
  <si>
    <t xml:space="preserve">Results for Elvis Race 1 hosted by </t>
  </si>
  <si>
    <t>Havering 90 Joggers on 12/05/2015</t>
  </si>
  <si>
    <t>#Sc</t>
  </si>
  <si>
    <t>Tot</t>
  </si>
  <si>
    <t>Runner 1</t>
  </si>
  <si>
    <t>Runner 2</t>
  </si>
  <si>
    <t>Runner 3</t>
  </si>
  <si>
    <t>Runner 4</t>
  </si>
  <si>
    <t>Runner 5</t>
  </si>
  <si>
    <t>Runner 6</t>
  </si>
  <si>
    <t>S</t>
  </si>
  <si>
    <t>V</t>
  </si>
  <si>
    <t>Diarmuid MacDonnell</t>
  </si>
  <si>
    <t>No Runner</t>
  </si>
  <si>
    <t xml:space="preserve">Results for Elvis Race 2 hosted by </t>
  </si>
  <si>
    <t>Orion Harriers on 06/06/2015</t>
  </si>
  <si>
    <t xml:space="preserve">Results for Elvis Race 3 hosted by </t>
  </si>
  <si>
    <t>Eton Manor AC on 16/06/2015</t>
  </si>
  <si>
    <t xml:space="preserve">Results for Elvis Race 4 hosted by </t>
  </si>
  <si>
    <t>Dagenham 88 Runners on 01/07/2015</t>
  </si>
  <si>
    <t xml:space="preserve">Results for Elvis Race 5 hosted by </t>
  </si>
  <si>
    <t>Ilford AC on 15/07/2015</t>
  </si>
  <si>
    <t xml:space="preserve">Results for Elvis Race 6 hosted by </t>
  </si>
  <si>
    <t>Barking Road Runners on 31/08/2015</t>
  </si>
  <si>
    <t xml:space="preserve">Results for Elvis Race 7 hosted by </t>
  </si>
  <si>
    <t>East London Runners on 27/09/2015</t>
  </si>
  <si>
    <t>Rank</t>
  </si>
  <si>
    <t>Elvis Clubs</t>
  </si>
  <si>
    <t>AccPos</t>
  </si>
  <si>
    <t>Acc Score P/S</t>
  </si>
  <si>
    <t xml:space="preserve">Acc Score </t>
  </si>
  <si>
    <t>R1 Pos</t>
  </si>
  <si>
    <t>R2 Pos</t>
  </si>
  <si>
    <t>R3 Pos</t>
  </si>
  <si>
    <t>R4 Pos</t>
  </si>
  <si>
    <t>R5 Pos</t>
  </si>
  <si>
    <t>R6 Pos</t>
  </si>
  <si>
    <t>R7 Pos</t>
  </si>
  <si>
    <t>R1Score</t>
  </si>
  <si>
    <t>R2Score</t>
  </si>
  <si>
    <t>R3Score</t>
  </si>
  <si>
    <t>R4Score</t>
  </si>
  <si>
    <t>R5Score</t>
  </si>
  <si>
    <t>R6Score</t>
  </si>
  <si>
    <t>R7Score</t>
  </si>
  <si>
    <t>R1 P/S</t>
  </si>
  <si>
    <t>R2 P/S</t>
  </si>
  <si>
    <t>R3 P/S</t>
  </si>
  <si>
    <t>R4 P/S</t>
  </si>
  <si>
    <t>R5 P/S</t>
  </si>
  <si>
    <t>R6 P/S</t>
  </si>
  <si>
    <t>R7 P/S</t>
  </si>
  <si>
    <t>Rank Factor</t>
  </si>
  <si>
    <t>Rank adj</t>
  </si>
  <si>
    <t>best 5 of 7</t>
  </si>
  <si>
    <t xml:space="preserve">Name </t>
  </si>
  <si>
    <t xml:space="preserve">Race 1 </t>
  </si>
  <si>
    <t xml:space="preserve">Race 2 </t>
  </si>
  <si>
    <t xml:space="preserve">Race 3 </t>
  </si>
  <si>
    <t xml:space="preserve">Race 4 </t>
  </si>
  <si>
    <t xml:space="preserve">Race 5 </t>
  </si>
  <si>
    <t>Sex</t>
  </si>
  <si>
    <t>Age</t>
  </si>
  <si>
    <t>Club List</t>
  </si>
  <si>
    <t>Elvis Individual - Best 5 of 7</t>
  </si>
  <si>
    <t>M</t>
  </si>
  <si>
    <t>Abby Thurman</t>
  </si>
  <si>
    <t>Unaffiliated</t>
  </si>
  <si>
    <t>F</t>
  </si>
  <si>
    <t>Barnsley AC</t>
  </si>
  <si>
    <t>Adam Dent</t>
  </si>
  <si>
    <t>Basildon AC</t>
  </si>
  <si>
    <t>Benfleet RC</t>
  </si>
  <si>
    <t>Adrian Frost</t>
  </si>
  <si>
    <t>m</t>
  </si>
  <si>
    <t>Billericay Striders</t>
  </si>
  <si>
    <t>Agata Slota</t>
  </si>
  <si>
    <t>VPH&amp;THAC</t>
  </si>
  <si>
    <t>Bishops Stortford RC</t>
  </si>
  <si>
    <t>Ahmed Abdulle</t>
  </si>
  <si>
    <t>Bourneville harriers</t>
  </si>
  <si>
    <t>Braintree &amp; Deistrict AC</t>
  </si>
  <si>
    <t>Bromley Vets</t>
  </si>
  <si>
    <t>Alan Godbold</t>
  </si>
  <si>
    <t>Broxbourne Runners</t>
  </si>
  <si>
    <t>Alan Murphy</t>
  </si>
  <si>
    <t>Cambuslang Harriers</t>
  </si>
  <si>
    <t>Alan Rugg</t>
  </si>
  <si>
    <t>Woodford Green AC</t>
  </si>
  <si>
    <t>Castle Point Joggers</t>
  </si>
  <si>
    <t>Alan Woodroof</t>
  </si>
  <si>
    <t>Chelmsford A C</t>
  </si>
  <si>
    <t>City of Derry AC</t>
  </si>
  <si>
    <t>City of London Police</t>
  </si>
  <si>
    <t>Alex Folch</t>
  </si>
  <si>
    <t>Colchester Harriers AC</t>
  </si>
  <si>
    <t>Alex Gounelas</t>
  </si>
  <si>
    <t>Alex Haward</t>
  </si>
  <si>
    <t>Dagenham 88 Runners (Havering)</t>
  </si>
  <si>
    <t>Alexander Stewart</t>
  </si>
  <si>
    <t>Dengie 100 Runners</t>
  </si>
  <si>
    <t>Alexander Ward</t>
  </si>
  <si>
    <t>U/A</t>
  </si>
  <si>
    <t>Dulwich Park Runners</t>
  </si>
  <si>
    <t>Dulwich Runners</t>
  </si>
  <si>
    <t>Alison Pepper</t>
  </si>
  <si>
    <t>Alison Wells</t>
  </si>
  <si>
    <t>East Essex Tri Club</t>
  </si>
  <si>
    <t>East Essex Triathlon Club</t>
  </si>
  <si>
    <t>Amadeus Furlong</t>
  </si>
  <si>
    <t>East London Tri</t>
  </si>
  <si>
    <t>Eastern Vets</t>
  </si>
  <si>
    <t>Epping Runners</t>
  </si>
  <si>
    <t>Amy Kingston</t>
  </si>
  <si>
    <t>Essex Police</t>
  </si>
  <si>
    <t>Andrea Macqueen</t>
  </si>
  <si>
    <t>Eton Manor</t>
  </si>
  <si>
    <t>Andrea Waller</t>
  </si>
  <si>
    <t>Andrew Barham</t>
  </si>
  <si>
    <t>Flitch Green Runners</t>
  </si>
  <si>
    <t>Ford Fitness</t>
  </si>
  <si>
    <t>Andrew Gwilliam</t>
  </si>
  <si>
    <t>Garden City Runners</t>
  </si>
  <si>
    <t>Andrew Holloway</t>
  </si>
  <si>
    <t>Andrew Hutson</t>
  </si>
  <si>
    <t>Grange Farm Trotters</t>
  </si>
  <si>
    <t>Andrew Lay</t>
  </si>
  <si>
    <t>Great Bentley RC</t>
  </si>
  <si>
    <t>Andrew Lutterloch</t>
  </si>
  <si>
    <t>Halstead Road Runners</t>
  </si>
  <si>
    <t>Andrew Newman</t>
  </si>
  <si>
    <t>Harlow AC</t>
  </si>
  <si>
    <t>Andrew Thomas</t>
  </si>
  <si>
    <t>Springfield Striders</t>
  </si>
  <si>
    <t>Harlow Running Club</t>
  </si>
  <si>
    <t>Andy Gajbutowicz</t>
  </si>
  <si>
    <t>Havering '90 Joggers</t>
  </si>
  <si>
    <t>Havering AC</t>
  </si>
  <si>
    <t>Andy Jenkins</t>
  </si>
  <si>
    <t>Havering Mayesbrook</t>
  </si>
  <si>
    <t>Havering Mayesbrook AC</t>
  </si>
  <si>
    <t>Ann Seers</t>
  </si>
  <si>
    <t>Hercules Wimbledon</t>
  </si>
  <si>
    <t>Anna Epishcheva</t>
  </si>
  <si>
    <t>Herts Phoenix</t>
  </si>
  <si>
    <t>Anna Tebelius</t>
  </si>
  <si>
    <t>Herts Phoenix AC</t>
  </si>
  <si>
    <t>Anne Harris</t>
  </si>
  <si>
    <t>Horndon Joggers</t>
  </si>
  <si>
    <t>Antony Lawson</t>
  </si>
  <si>
    <t>Ilford AC &amp; Harwich Runners</t>
  </si>
  <si>
    <t>kingston &amp; polytechnic ac</t>
  </si>
  <si>
    <t>Arlette Wiggins</t>
  </si>
  <si>
    <t>Latton Runners</t>
  </si>
  <si>
    <t>Asad Muzammal</t>
  </si>
  <si>
    <t>Leigh-on-Sea Striders</t>
  </si>
  <si>
    <t>Little Baddow Ridge Runners</t>
  </si>
  <si>
    <t>London Front Runners</t>
  </si>
  <si>
    <t>Ava Lee</t>
  </si>
  <si>
    <t>London Heathside Runners</t>
  </si>
  <si>
    <t xml:space="preserve">Loughton </t>
  </si>
  <si>
    <t>Barry Culling</t>
  </si>
  <si>
    <t>Metropolitan Police</t>
  </si>
  <si>
    <t>Barry Freeman</t>
  </si>
  <si>
    <t>Mid Essex Casuals</t>
  </si>
  <si>
    <t>Mornington Chasers</t>
  </si>
  <si>
    <t>Newham and Essex Beagles</t>
  </si>
  <si>
    <t>Belgin Durmush</t>
  </si>
  <si>
    <t>Bernadett Kalmar</t>
  </si>
  <si>
    <t>Phoenix Striders</t>
  </si>
  <si>
    <t>Pitsea RC</t>
  </si>
  <si>
    <t>Portsmouth Joggers</t>
  </si>
  <si>
    <t>Purple Patch RC</t>
  </si>
  <si>
    <t>Bill Bennett</t>
  </si>
  <si>
    <t>Ravens City of London</t>
  </si>
  <si>
    <t>RG Active</t>
  </si>
  <si>
    <t>Billy Parker-Brown</t>
  </si>
  <si>
    <t>Saffron Striders AC</t>
  </si>
  <si>
    <t>Bisi Imafidon</t>
  </si>
  <si>
    <t>Serpentine</t>
  </si>
  <si>
    <t>Blair McWhirter</t>
  </si>
  <si>
    <t>shaftesbury barnet ac</t>
  </si>
  <si>
    <t>Bob Abrey</t>
  </si>
  <si>
    <t>Shaftesbury Barnet Harriers</t>
  </si>
  <si>
    <t>shelton striders</t>
  </si>
  <si>
    <t>Bobby Seagull</t>
  </si>
  <si>
    <t>Sikhs In The City</t>
  </si>
  <si>
    <t>Boguslaw Mikolajczyk</t>
  </si>
  <si>
    <t>skyrac</t>
  </si>
  <si>
    <t>South Cyprud Flyers</t>
  </si>
  <si>
    <t>Bradley Brown</t>
  </si>
  <si>
    <t>Southend AC</t>
  </si>
  <si>
    <t>Bradley Waghl</t>
  </si>
  <si>
    <t>Breege Nordin</t>
  </si>
  <si>
    <t>St. Albans Striders</t>
  </si>
  <si>
    <t>Brenda Puech</t>
  </si>
  <si>
    <t>Stafford Harriers</t>
  </si>
  <si>
    <t>Stragglers</t>
  </si>
  <si>
    <t>Brian Kavanagh</t>
  </si>
  <si>
    <t>Swanley &amp; District AC</t>
  </si>
  <si>
    <t>Brian Longman</t>
  </si>
  <si>
    <t>Tri Sport Epping</t>
  </si>
  <si>
    <t>Thames Valley Harriers</t>
  </si>
  <si>
    <t>Brian Parish</t>
  </si>
  <si>
    <t>Thrift Green</t>
  </si>
  <si>
    <t>Thrift Green Trotters</t>
  </si>
  <si>
    <t>Brian Thomas</t>
  </si>
  <si>
    <t>Thurrock Harriers</t>
  </si>
  <si>
    <t>Bryan Newman</t>
  </si>
  <si>
    <t>Byron Mc Kinney</t>
  </si>
  <si>
    <t>unattached</t>
  </si>
  <si>
    <t>Trent Park</t>
  </si>
  <si>
    <t>Camilla Ray</t>
  </si>
  <si>
    <t>Carlos Bastidas</t>
  </si>
  <si>
    <t>Uk Netrunner</t>
  </si>
  <si>
    <t>Carol Dooner</t>
  </si>
  <si>
    <t>Universityt of Essex AC</t>
  </si>
  <si>
    <t>Upminster Joggers</t>
  </si>
  <si>
    <t>Uttlesford Harriers</t>
  </si>
  <si>
    <t>Valley Striders</t>
  </si>
  <si>
    <t>Catherine Hoffman</t>
  </si>
  <si>
    <t>Victoria Park Harriers</t>
  </si>
  <si>
    <t>Catrina Evans</t>
  </si>
  <si>
    <t>Walthamstow A.C.</t>
  </si>
  <si>
    <t>Celia Payaneeandee</t>
  </si>
  <si>
    <t>Ware Joggers</t>
  </si>
  <si>
    <t>Woking AC</t>
  </si>
  <si>
    <t>Celine Homsey</t>
  </si>
  <si>
    <t>Womens Running Network</t>
  </si>
  <si>
    <t>Charlie Routley</t>
  </si>
  <si>
    <t>Woodford Green</t>
  </si>
  <si>
    <t>Chris Mcgowan</t>
  </si>
  <si>
    <t>Chris Scott</t>
  </si>
  <si>
    <t>Chris Steller</t>
  </si>
  <si>
    <t>Christina Clementson</t>
  </si>
  <si>
    <t>Christina Kelekun</t>
  </si>
  <si>
    <t>Christine Munden</t>
  </si>
  <si>
    <t>f</t>
  </si>
  <si>
    <t>Christopher Bull</t>
  </si>
  <si>
    <t>Christopher Reid</t>
  </si>
  <si>
    <t>Christopher Tilson</t>
  </si>
  <si>
    <t>Chrstine Munden</t>
  </si>
  <si>
    <t>Claire Adamson</t>
  </si>
  <si>
    <t>Claire Dugvid</t>
  </si>
  <si>
    <t>Claire Emery</t>
  </si>
  <si>
    <t>Claire Hurrell</t>
  </si>
  <si>
    <t>Claire Keech</t>
  </si>
  <si>
    <t>Claire Parker</t>
  </si>
  <si>
    <t>Claire Pepper</t>
  </si>
  <si>
    <t>Claire Wagh</t>
  </si>
  <si>
    <t>Clare Foreman</t>
  </si>
  <si>
    <t>Clare Tyler</t>
  </si>
  <si>
    <t>Clive Stephenson</t>
  </si>
  <si>
    <t>Colin Denwood</t>
  </si>
  <si>
    <t>Colin DeSous</t>
  </si>
  <si>
    <t>Colin Douglas</t>
  </si>
  <si>
    <t>Colin Jones</t>
  </si>
  <si>
    <t>Colin Read</t>
  </si>
  <si>
    <t>Colin Turner</t>
  </si>
  <si>
    <t>Collette Dooner</t>
  </si>
  <si>
    <t>Crispian Bloomfield</t>
  </si>
  <si>
    <t>Cristina Cooper</t>
  </si>
  <si>
    <t>Dan Bouskila</t>
  </si>
  <si>
    <t>Dan Cogan</t>
  </si>
  <si>
    <t>Dan Spinks</t>
  </si>
  <si>
    <t>Daniel Green</t>
  </si>
  <si>
    <t>Daniel Hall</t>
  </si>
  <si>
    <t>Daniel Noonan</t>
  </si>
  <si>
    <t>Danny Coyle</t>
  </si>
  <si>
    <t>Dara Khaled</t>
  </si>
  <si>
    <t>Darren Flight</t>
  </si>
  <si>
    <t>Darren Stettel</t>
  </si>
  <si>
    <t>Dave Cox</t>
  </si>
  <si>
    <t>Dave Daugirda</t>
  </si>
  <si>
    <t>David Cato</t>
  </si>
  <si>
    <t>David Dixon</t>
  </si>
  <si>
    <t>David Edwards</t>
  </si>
  <si>
    <t>David Elsom</t>
  </si>
  <si>
    <t>David Evans</t>
  </si>
  <si>
    <t>David Fribbins</t>
  </si>
  <si>
    <t>David Scourfield</t>
  </si>
  <si>
    <t>David Sears</t>
  </si>
  <si>
    <t>David Skinner</t>
  </si>
  <si>
    <t>David Thomas</t>
  </si>
  <si>
    <t>David Thurtle</t>
  </si>
  <si>
    <t>David Wilson</t>
  </si>
  <si>
    <t>David Wyatt</t>
  </si>
  <si>
    <t>Dean Bates</t>
  </si>
  <si>
    <t>Debbie Khaled</t>
  </si>
  <si>
    <t>Deneise Bramble</t>
  </si>
  <si>
    <t>Denis Mole</t>
  </si>
  <si>
    <t>Denise Broom</t>
  </si>
  <si>
    <t>Dennis Sherwood</t>
  </si>
  <si>
    <t>Dennis Williams</t>
  </si>
  <si>
    <t>Derek Earney</t>
  </si>
  <si>
    <t>Dermot O'neill</t>
  </si>
  <si>
    <t>Didier Raffray</t>
  </si>
  <si>
    <t>Dini Patel</t>
  </si>
  <si>
    <t>Dominique Ballard</t>
  </si>
  <si>
    <t>Don Bennett</t>
  </si>
  <si>
    <t>Donatas Tumaitis</t>
  </si>
  <si>
    <t>Doug Adams</t>
  </si>
  <si>
    <t>Doug Mansell</t>
  </si>
  <si>
    <t>Dudu Ndebele</t>
  </si>
  <si>
    <t>Duncan Steen</t>
  </si>
  <si>
    <t>Ebolum Mordi</t>
  </si>
  <si>
    <t>Ella Loc</t>
  </si>
  <si>
    <t>Emma Hunt</t>
  </si>
  <si>
    <t>Emma Tangye</t>
  </si>
  <si>
    <t>Emmet Fitzgibbon</t>
  </si>
  <si>
    <t>Eoin Cogan</t>
  </si>
  <si>
    <t>Euan Brown</t>
  </si>
  <si>
    <t>Fabrizio Sidoli</t>
  </si>
  <si>
    <t>Faye Spooner</t>
  </si>
  <si>
    <t>Felicity Price-Thomas</t>
  </si>
  <si>
    <t>Fiona Bishop</t>
  </si>
  <si>
    <t>Fiona Russell</t>
  </si>
  <si>
    <t>Fiona Rutland</t>
  </si>
  <si>
    <t>Frances Webster</t>
  </si>
  <si>
    <t>Frank Merrigan</t>
  </si>
  <si>
    <t>Gabriel Ellenberg</t>
  </si>
  <si>
    <t>Gareth Greene</t>
  </si>
  <si>
    <t>Gareth Marshall</t>
  </si>
  <si>
    <t>Gareth Tucker</t>
  </si>
  <si>
    <t>Gary Bagnall</t>
  </si>
  <si>
    <t>Gary Bartlett</t>
  </si>
  <si>
    <t>Gary Fairbairn</t>
  </si>
  <si>
    <t>Gary Harford</t>
  </si>
  <si>
    <t>Gary Howard</t>
  </si>
  <si>
    <t>Gary Mellish</t>
  </si>
  <si>
    <t>Gary Randle</t>
  </si>
  <si>
    <t>Gemma Mackenzie-Cardy</t>
  </si>
  <si>
    <t>Gemma Slade</t>
  </si>
  <si>
    <t>Geoff Chamberlain</t>
  </si>
  <si>
    <t>Geoff Lunn</t>
  </si>
  <si>
    <t>George Banbury</t>
  </si>
  <si>
    <t>George Fernandes</t>
  </si>
  <si>
    <t>George Joseph</t>
  </si>
  <si>
    <t>Geraldine Kelly</t>
  </si>
  <si>
    <t>Gerry Pells</t>
  </si>
  <si>
    <t>Giles Hopkinson</t>
  </si>
  <si>
    <t>Glen Irwin</t>
  </si>
  <si>
    <t>Glenn Gosling</t>
  </si>
  <si>
    <t>Graham Barthel</t>
  </si>
  <si>
    <t>Graham Tuttle</t>
  </si>
  <si>
    <t>Grant Corton</t>
  </si>
  <si>
    <t>Hannah Bockley</t>
  </si>
  <si>
    <t>Hannah Oldroyd</t>
  </si>
  <si>
    <t>Hayley Barron</t>
  </si>
  <si>
    <t>Hazel Dooner</t>
  </si>
  <si>
    <t>Heather Mclarnon</t>
  </si>
  <si>
    <t>Helen Cook</t>
  </si>
  <si>
    <t>Helen Mackenzie-Cardy</t>
  </si>
  <si>
    <t>Hgareth Jones</t>
  </si>
  <si>
    <t>Hiren Amin</t>
  </si>
  <si>
    <t>Iain Campbell</t>
  </si>
  <si>
    <t>Iain James Knight</t>
  </si>
  <si>
    <t>Ian Cooper</t>
  </si>
  <si>
    <t>Ian Lambert</t>
  </si>
  <si>
    <t>Imke Siegerist</t>
  </si>
  <si>
    <t>Ingrid Dias</t>
  </si>
  <si>
    <t>Irving Bell</t>
  </si>
  <si>
    <t>Jacqueline Bennett</t>
  </si>
  <si>
    <t>James Creed</t>
  </si>
  <si>
    <t>James Lowndes</t>
  </si>
  <si>
    <t>James Shillito</t>
  </si>
  <si>
    <t>James Traylen</t>
  </si>
  <si>
    <t>Jane Evans</t>
  </si>
  <si>
    <t>Jane Moss</t>
  </si>
  <si>
    <t>Jasmin Nayar</t>
  </si>
  <si>
    <t>Jason Crispin</t>
  </si>
  <si>
    <t>Jason Reeve</t>
  </si>
  <si>
    <t>Jayan Nayar</t>
  </si>
  <si>
    <t>Jazz Dawswell</t>
  </si>
  <si>
    <t>Jeffrey Clark</t>
  </si>
  <si>
    <t>Jennifer Hall</t>
  </si>
  <si>
    <t>Jennifer Towiah</t>
  </si>
  <si>
    <t>Jeremy Moore</t>
  </si>
  <si>
    <t>Jeremy Wilkes</t>
  </si>
  <si>
    <t>Jim Smith</t>
  </si>
  <si>
    <t>Jo Singer</t>
  </si>
  <si>
    <t>Joanna Graham</t>
  </si>
  <si>
    <t>Joanne Barker</t>
  </si>
  <si>
    <t>Joanne Kingston</t>
  </si>
  <si>
    <t>Joanne McFarlane</t>
  </si>
  <si>
    <t>Joanne Reeves</t>
  </si>
  <si>
    <t>Joe Burton</t>
  </si>
  <si>
    <t>Joe Egan</t>
  </si>
  <si>
    <t>Joe Happe</t>
  </si>
  <si>
    <t>John Barrett</t>
  </si>
  <si>
    <t>John Cope</t>
  </si>
  <si>
    <t>John Gregory</t>
  </si>
  <si>
    <t>John Grocock</t>
  </si>
  <si>
    <t>John Healy</t>
  </si>
  <si>
    <t>John Lang</t>
  </si>
  <si>
    <t>John Lynch</t>
  </si>
  <si>
    <t>John Murphy</t>
  </si>
  <si>
    <t>John Stichbury</t>
  </si>
  <si>
    <t>John White</t>
  </si>
  <si>
    <t>Johnny Leroux</t>
  </si>
  <si>
    <t>Jolekha Shasha</t>
  </si>
  <si>
    <t>Jon Rands</t>
  </si>
  <si>
    <t>Jonathan Navanayagam</t>
  </si>
  <si>
    <t>Jonathan Wooldridge</t>
  </si>
  <si>
    <t>Jonn Shaw</t>
  </si>
  <si>
    <t>Jose Nunes</t>
  </si>
  <si>
    <t>Joseph Browne</t>
  </si>
  <si>
    <t>Josh Seager</t>
  </si>
  <si>
    <t>Joyce Berry</t>
  </si>
  <si>
    <t>Julian Hazeldine</t>
  </si>
  <si>
    <t>Julie Creffield</t>
  </si>
  <si>
    <t>Julie Gillender</t>
  </si>
  <si>
    <t>Julie Robinson</t>
  </si>
  <si>
    <t>Kamol Saha</t>
  </si>
  <si>
    <t>Karen Allworthy</t>
  </si>
  <si>
    <t>Karen Lawlor</t>
  </si>
  <si>
    <t>Karen Macaulay</t>
  </si>
  <si>
    <t>Kate Malcolm</t>
  </si>
  <si>
    <t>Katherine Jones</t>
  </si>
  <si>
    <t>Katherine Kimber</t>
  </si>
  <si>
    <t>Katrina Anderson</t>
  </si>
  <si>
    <t>Katrina Dixon</t>
  </si>
  <si>
    <t>Kay Holford</t>
  </si>
  <si>
    <t>Kay Newman</t>
  </si>
  <si>
    <t>Keiron McGill</t>
  </si>
  <si>
    <t>Keith Green</t>
  </si>
  <si>
    <t>Keith Penfold</t>
  </si>
  <si>
    <t>Kelly Westfall</t>
  </si>
  <si>
    <t>Kevin Long</t>
  </si>
  <si>
    <t>Kevin Newell</t>
  </si>
  <si>
    <t>Kieran Brown</t>
  </si>
  <si>
    <t>Kieron Chapman</t>
  </si>
  <si>
    <t>Kim Mondesir</t>
  </si>
  <si>
    <t>Konstantin Babanakov</t>
  </si>
  <si>
    <t>Kresh Veerasamy</t>
  </si>
  <si>
    <t>Krystle Balogun</t>
  </si>
  <si>
    <t>Kurtis Swan</t>
  </si>
  <si>
    <t>Laura Dobie</t>
  </si>
  <si>
    <t>Laura Jenkin</t>
  </si>
  <si>
    <t>Laura Owen</t>
  </si>
  <si>
    <t>Laura Stewart</t>
  </si>
  <si>
    <t>Lee Davis</t>
  </si>
  <si>
    <t>Lee Evans</t>
  </si>
  <si>
    <t>Len Welson</t>
  </si>
  <si>
    <t>Lennetta Gayle</t>
  </si>
  <si>
    <t>Les Austin</t>
  </si>
  <si>
    <t>Lesley Young</t>
  </si>
  <si>
    <t>Leslie Frank Adler</t>
  </si>
  <si>
    <t>Linda Marsham</t>
  </si>
  <si>
    <t>Lisa Thorn</t>
  </si>
  <si>
    <t>Lisa Webb</t>
  </si>
  <si>
    <t>Liz Hall</t>
  </si>
  <si>
    <t>Louise Chappell</t>
  </si>
  <si>
    <t>Louise Sinon</t>
  </si>
  <si>
    <t>Louise Vacher</t>
  </si>
  <si>
    <t>Luiz Bastidas</t>
  </si>
  <si>
    <t>Luke Elliott</t>
  </si>
  <si>
    <t>Luke Jackson</t>
  </si>
  <si>
    <t>Luke Prod</t>
  </si>
  <si>
    <t>unaffiliated</t>
  </si>
  <si>
    <t>Lydia Fenny</t>
  </si>
  <si>
    <t>Lyndsey Jones</t>
  </si>
  <si>
    <t>Lyndsey Savage</t>
  </si>
  <si>
    <t>Mahbub Khan</t>
  </si>
  <si>
    <t>Maki Kimura</t>
  </si>
  <si>
    <t>Malcolm Savage</t>
  </si>
  <si>
    <t>Manjit Bedi</t>
  </si>
  <si>
    <t>Marcus Elwes</t>
  </si>
  <si>
    <t>Maria Bartlett</t>
  </si>
  <si>
    <t>Maria Bastidas</t>
  </si>
  <si>
    <t>Maria Young</t>
  </si>
  <si>
    <t>Mark Dillon</t>
  </si>
  <si>
    <t>Mark Duncan</t>
  </si>
  <si>
    <t>Mark Gillam</t>
  </si>
  <si>
    <t>Mark Hughes</t>
  </si>
  <si>
    <t>Mark Sciberras</t>
  </si>
  <si>
    <t>Mark Wyatt</t>
  </si>
  <si>
    <t>Marlis Haase</t>
  </si>
  <si>
    <t>Martin Clarke</t>
  </si>
  <si>
    <t>Mary Armitage</t>
  </si>
  <si>
    <t>Matt Woodman</t>
  </si>
  <si>
    <t>Matthew Ladds</t>
  </si>
  <si>
    <t>Max Wood</t>
  </si>
  <si>
    <t>Melissa O'hare</t>
  </si>
  <si>
    <t>Mervyn Gilham</t>
  </si>
  <si>
    <t>Michael Ball</t>
  </si>
  <si>
    <t>Michael Cerny</t>
  </si>
  <si>
    <t>Michael Davidson</t>
  </si>
  <si>
    <t>Michael Horsey</t>
  </si>
  <si>
    <t>Mick Staines</t>
  </si>
  <si>
    <t>Mila Jordi</t>
  </si>
  <si>
    <t>Monica Secretan</t>
  </si>
  <si>
    <t>Monica Vadher</t>
  </si>
  <si>
    <t>Morgan Francis</t>
  </si>
  <si>
    <t>Mumbi Keinamma</t>
  </si>
  <si>
    <t>Natalie Crisp</t>
  </si>
  <si>
    <t>Natalie Longman</t>
  </si>
  <si>
    <t>Natalie Powell</t>
  </si>
  <si>
    <t>Natasha Tweedie</t>
  </si>
  <si>
    <t>Nathan Summerfield</t>
  </si>
  <si>
    <t>Nazia Islam</t>
  </si>
  <si>
    <t>Neil Cook</t>
  </si>
  <si>
    <t>Neil McGoun</t>
  </si>
  <si>
    <t>Neil Moses</t>
  </si>
  <si>
    <t>Neil Swift</t>
  </si>
  <si>
    <t>Neill Collins</t>
  </si>
  <si>
    <t>Nessa Clyne</t>
  </si>
  <si>
    <t>Nichola Smalley</t>
  </si>
  <si>
    <t>Nick Papavassiliou</t>
  </si>
  <si>
    <t>Nick Ranklin</t>
  </si>
  <si>
    <t>Nick Searle</t>
  </si>
  <si>
    <t>Nigel Swaby</t>
  </si>
  <si>
    <t>Nigel Zucker</t>
  </si>
  <si>
    <t>Nikkii Barnett</t>
  </si>
  <si>
    <t>Ninette Fernandes</t>
  </si>
  <si>
    <t>Nuno Andrade</t>
  </si>
  <si>
    <t>Oliver Brady</t>
  </si>
  <si>
    <t>Oliver Folaranmi</t>
  </si>
  <si>
    <t>Olivia Sanchez</t>
  </si>
  <si>
    <t>Orla Cooney</t>
  </si>
  <si>
    <t>Orlean Douglas</t>
  </si>
  <si>
    <t>Parminder Gill</t>
  </si>
  <si>
    <t>Patrick Reid</t>
  </si>
  <si>
    <t>Paul Cates</t>
  </si>
  <si>
    <t>Paul Dennis</t>
  </si>
  <si>
    <t>Paul Finney</t>
  </si>
  <si>
    <t>Paul Hart</t>
  </si>
  <si>
    <t>Paul Hutchins</t>
  </si>
  <si>
    <t>Paul Prior</t>
  </si>
  <si>
    <t>Paul Quinton</t>
  </si>
  <si>
    <t>Paul Robinson</t>
  </si>
  <si>
    <t>Paul Skerritt</t>
  </si>
  <si>
    <t>Paul Suett</t>
  </si>
  <si>
    <t>Paul Williams</t>
  </si>
  <si>
    <t>Peter Brand</t>
  </si>
  <si>
    <t>Peter Cameron</t>
  </si>
  <si>
    <t>Peter Flannigan</t>
  </si>
  <si>
    <t>Peter Hatley</t>
  </si>
  <si>
    <t>Phil Enright</t>
  </si>
  <si>
    <t>Phil Hudson</t>
  </si>
  <si>
    <t>Phil Minns</t>
  </si>
  <si>
    <t>Philip Hernon</t>
  </si>
  <si>
    <t>Pippa Dowswell</t>
  </si>
  <si>
    <t>Pritesh Patel</t>
  </si>
  <si>
    <t>Qamil Ifusaj</t>
  </si>
  <si>
    <t>Rachel Brittle</t>
  </si>
  <si>
    <t>Rachel Holmes</t>
  </si>
  <si>
    <t>Rachel Morison</t>
  </si>
  <si>
    <t>Rafaele Lamour</t>
  </si>
  <si>
    <t>Rahana Islam</t>
  </si>
  <si>
    <t>Raju Maran</t>
  </si>
  <si>
    <t>Ravindra Akinlawon</t>
  </si>
  <si>
    <t>Ray Dzikowski</t>
  </si>
  <si>
    <t>Ray Shaw</t>
  </si>
  <si>
    <t>Rebecca Chappell</t>
  </si>
  <si>
    <t>Rebecca Smith</t>
  </si>
  <si>
    <t>Rich Hepworth</t>
  </si>
  <si>
    <t>Richard Ellis</t>
  </si>
  <si>
    <t>Richard Flutter</t>
  </si>
  <si>
    <t>Richard Heath</t>
  </si>
  <si>
    <t>Richard Potter</t>
  </si>
  <si>
    <t>Richard Sidlin</t>
  </si>
  <si>
    <t>Rob Sargent</t>
  </si>
  <si>
    <t>Robbie Grange</t>
  </si>
  <si>
    <t>Robert Antoine</t>
  </si>
  <si>
    <t>Robert Lay</t>
  </si>
  <si>
    <t>Robert Sommerville</t>
  </si>
  <si>
    <t>Robert Trevor</t>
  </si>
  <si>
    <t>Robert Warner</t>
  </si>
  <si>
    <t>Robin Baker</t>
  </si>
  <si>
    <t>Robin Booputh</t>
  </si>
  <si>
    <t>Roger Albury</t>
  </si>
  <si>
    <t>Roger Berry</t>
  </si>
  <si>
    <t>Roger Green</t>
  </si>
  <si>
    <t>Roger Hagan</t>
  </si>
  <si>
    <t>Ron Barnes</t>
  </si>
  <si>
    <t>Ron Dobie</t>
  </si>
  <si>
    <t>Rosemary Abrey</t>
  </si>
  <si>
    <t>Roy Hendley</t>
  </si>
  <si>
    <t>Rupert Rowling</t>
  </si>
  <si>
    <t>Russell Abrey</t>
  </si>
  <si>
    <t>Russell Peters</t>
  </si>
  <si>
    <t>Ruth Atkins</t>
  </si>
  <si>
    <t>Sacha Ackland</t>
  </si>
  <si>
    <t>Saheb Yousefi</t>
  </si>
  <si>
    <t>Saheed Shabbir</t>
  </si>
  <si>
    <t>Sam Browne</t>
  </si>
  <si>
    <t>Sam Duggan</t>
  </si>
  <si>
    <t>Sam Humphrey</t>
  </si>
  <si>
    <t>Sam Jackson</t>
  </si>
  <si>
    <t>Sam Parkin</t>
  </si>
  <si>
    <t>Samantha Wadey</t>
  </si>
  <si>
    <t>Sara Luck</t>
  </si>
  <si>
    <t>Sara O-Garstecka</t>
  </si>
  <si>
    <t>Sarah Wixey</t>
  </si>
  <si>
    <t>Satha Alaganandasundaram</t>
  </si>
  <si>
    <t>Sebastian Bastidas</t>
  </si>
  <si>
    <t>Shahib Ali</t>
  </si>
  <si>
    <t>Sharon Dooner</t>
  </si>
  <si>
    <t>Sharon Honey</t>
  </si>
  <si>
    <t>Sharon Springfield</t>
  </si>
  <si>
    <t>Shirley Green</t>
  </si>
  <si>
    <t>Shylesh Aravindan</t>
  </si>
  <si>
    <t>Simon Deville</t>
  </si>
  <si>
    <t>Simon Gill</t>
  </si>
  <si>
    <t>Simon Maley</t>
  </si>
  <si>
    <t>Simon Phillips</t>
  </si>
  <si>
    <t>Simon Wadey</t>
  </si>
  <si>
    <t>Sonia Silva</t>
  </si>
  <si>
    <t>u/a</t>
  </si>
  <si>
    <t>Sophie Denijer</t>
  </si>
  <si>
    <t>Sophie Edwards</t>
  </si>
  <si>
    <t>Stan Coleman</t>
  </si>
  <si>
    <t>Stephanie Valentine</t>
  </si>
  <si>
    <t>Stephen Cheal</t>
  </si>
  <si>
    <t>Stephen Dunn</t>
  </si>
  <si>
    <t>Stephen Easley</t>
  </si>
  <si>
    <t>Stephen Philcox</t>
  </si>
  <si>
    <t>Stephen West</t>
  </si>
  <si>
    <t>Steve Adams</t>
  </si>
  <si>
    <t>Steve Darby</t>
  </si>
  <si>
    <t>Steve Sadler</t>
  </si>
  <si>
    <t>Steve Sheekey</t>
  </si>
  <si>
    <t>Steve Stone</t>
  </si>
  <si>
    <t>Steven Bywater</t>
  </si>
  <si>
    <t>Steven Cornew</t>
  </si>
  <si>
    <t>Stewart Pepper</t>
  </si>
  <si>
    <t>Enfield &amp; Haringey</t>
  </si>
  <si>
    <t>Stuart Bastidas</t>
  </si>
  <si>
    <t>Stuart Doman</t>
  </si>
  <si>
    <t>Sue Howson</t>
  </si>
  <si>
    <t>Susan Bannocks</t>
  </si>
  <si>
    <t>Suzanne Bench</t>
  </si>
  <si>
    <t>Sylvia Brown</t>
  </si>
  <si>
    <t>Tara Potier</t>
  </si>
  <si>
    <t>Taryne Mcpherson</t>
  </si>
  <si>
    <t>Terence Curran</t>
  </si>
  <si>
    <t>Teresa Jane Flannigan</t>
  </si>
  <si>
    <t>Theresa Doole</t>
  </si>
  <si>
    <t>Thomas Beedell</t>
  </si>
  <si>
    <t>Tim Breyer</t>
  </si>
  <si>
    <t>Tim Cooke</t>
  </si>
  <si>
    <t>South London Harriers</t>
  </si>
  <si>
    <t>Tim Smith</t>
  </si>
  <si>
    <t>Timi Breyer</t>
  </si>
  <si>
    <t>Timi Selon Veerasamy</t>
  </si>
  <si>
    <t>Tina Nieman Da Costa</t>
  </si>
  <si>
    <t>Tom Gardner</t>
  </si>
  <si>
    <t>Tom Secretan</t>
  </si>
  <si>
    <t>Toni Woodgate</t>
  </si>
  <si>
    <t>Tony Collins</t>
  </si>
  <si>
    <t>Tony Hyde</t>
  </si>
  <si>
    <t>Tony Lobo</t>
  </si>
  <si>
    <t>Trevor Powell</t>
  </si>
  <si>
    <t>Troy Da costa</t>
  </si>
  <si>
    <t>Unknown</t>
  </si>
  <si>
    <t>Usamah Patel</t>
  </si>
  <si>
    <t>Vanessa Stead-Clyne</t>
  </si>
  <si>
    <t>Vicky Fabbri</t>
  </si>
  <si>
    <t>Victoria Bryant</t>
  </si>
  <si>
    <t>Vinodini Patel</t>
  </si>
  <si>
    <t>Vivienne Eka</t>
  </si>
  <si>
    <t>Walter Thurman</t>
  </si>
  <si>
    <t>Wayne Kelly</t>
  </si>
  <si>
    <t>Will Pearce</t>
  </si>
  <si>
    <t>William Clissold</t>
  </si>
  <si>
    <t>William Metcalfe</t>
  </si>
  <si>
    <t>Yuk Ling Lai</t>
  </si>
  <si>
    <t>Yvonne Hagan</t>
  </si>
  <si>
    <t>Zoe Woodward</t>
  </si>
  <si>
    <t>Zoltan Fodor</t>
  </si>
  <si>
    <t>Havering / Dagenham 88 Runners</t>
  </si>
  <si>
    <t>Havering AC / Dagenham 88 Runners</t>
  </si>
  <si>
    <t>James Mith</t>
  </si>
  <si>
    <t>V70</t>
  </si>
  <si>
    <t>Results for Elvis Race 2 hosted by Orion Harriers on 06/06/2015</t>
  </si>
  <si>
    <t>28-13</t>
  </si>
  <si>
    <t>28-24</t>
  </si>
  <si>
    <t>28-37</t>
  </si>
  <si>
    <t>Daniel Mutlow</t>
  </si>
  <si>
    <t>28-53</t>
  </si>
  <si>
    <t>VPHTH&amp;AC</t>
  </si>
  <si>
    <t>29-18</t>
  </si>
  <si>
    <t>29-23</t>
  </si>
  <si>
    <t>George Day</t>
  </si>
  <si>
    <t>U17</t>
  </si>
  <si>
    <t>29-56</t>
  </si>
  <si>
    <t>Brian Jenkins</t>
  </si>
  <si>
    <t>30-12</t>
  </si>
  <si>
    <t>Tom Glasock</t>
  </si>
  <si>
    <t>30-40</t>
  </si>
  <si>
    <t>30-42</t>
  </si>
  <si>
    <t>30-46</t>
  </si>
  <si>
    <t>Paul Bolton</t>
  </si>
  <si>
    <t>30-52</t>
  </si>
  <si>
    <t>Robin McNelis</t>
  </si>
  <si>
    <t>30-58</t>
  </si>
  <si>
    <t>31-02</t>
  </si>
  <si>
    <t>Seth Healey</t>
  </si>
  <si>
    <t>31-18</t>
  </si>
  <si>
    <t>Antonio Martin Romero</t>
  </si>
  <si>
    <t>31-21</t>
  </si>
  <si>
    <t>31-22</t>
  </si>
  <si>
    <t>Eric Paul</t>
  </si>
  <si>
    <t>31-23</t>
  </si>
  <si>
    <t>Paul Holloway</t>
  </si>
  <si>
    <t>31-25</t>
  </si>
  <si>
    <t>Scott Dryden</t>
  </si>
  <si>
    <t>31-35</t>
  </si>
  <si>
    <t>Springfield Striders RC</t>
  </si>
  <si>
    <t>31-43</t>
  </si>
  <si>
    <t>31-49</t>
  </si>
  <si>
    <t>31-55</t>
  </si>
  <si>
    <t>Lauri Kytomaa</t>
  </si>
  <si>
    <t>32-03</t>
  </si>
  <si>
    <t>London Fields Triathlon Club</t>
  </si>
  <si>
    <t>Daniel O'Sullivan</t>
  </si>
  <si>
    <t>32-04</t>
  </si>
  <si>
    <t>32-23</t>
  </si>
  <si>
    <t>32-39</t>
  </si>
  <si>
    <t>Matthew Keyworth</t>
  </si>
  <si>
    <t>32-41</t>
  </si>
  <si>
    <t>33-02</t>
  </si>
  <si>
    <t>33-11</t>
  </si>
  <si>
    <t>33-19</t>
  </si>
  <si>
    <t>Oliver Lynch</t>
  </si>
  <si>
    <t>33-28</t>
  </si>
  <si>
    <t>33-32</t>
  </si>
  <si>
    <t>33-42</t>
  </si>
  <si>
    <t>33-46</t>
  </si>
  <si>
    <t>Marino Agudelo</t>
  </si>
  <si>
    <t>33-49</t>
  </si>
  <si>
    <t>Mandy Dohren</t>
  </si>
  <si>
    <t>33-57</t>
  </si>
  <si>
    <t>33-59</t>
  </si>
  <si>
    <t>34-01</t>
  </si>
  <si>
    <t>34-02</t>
  </si>
  <si>
    <t>Simon Cottle</t>
  </si>
  <si>
    <t>34-04</t>
  </si>
  <si>
    <t>Bernat Gual-Ricart</t>
  </si>
  <si>
    <t>34-05</t>
  </si>
  <si>
    <t>Lloyd Miles</t>
  </si>
  <si>
    <t>34-08</t>
  </si>
  <si>
    <t>34-09</t>
  </si>
  <si>
    <t>34-18</t>
  </si>
  <si>
    <t>Rob Pitkethly</t>
  </si>
  <si>
    <t>34-31</t>
  </si>
  <si>
    <t>34-43</t>
  </si>
  <si>
    <t>34-46</t>
  </si>
  <si>
    <t>34-55</t>
  </si>
  <si>
    <t>34-57</t>
  </si>
  <si>
    <t>Stuart Colley</t>
  </si>
  <si>
    <t>35-01</t>
  </si>
  <si>
    <t>35-03</t>
  </si>
  <si>
    <t>35-04</t>
  </si>
  <si>
    <t>35-07</t>
  </si>
  <si>
    <t>35-08</t>
  </si>
  <si>
    <t>35-11</t>
  </si>
  <si>
    <t>35-19</t>
  </si>
  <si>
    <t>Matt Jessop</t>
  </si>
  <si>
    <t>35-25</t>
  </si>
  <si>
    <t>Gerry Shaw</t>
  </si>
  <si>
    <t>35-35</t>
  </si>
  <si>
    <t>35-50</t>
  </si>
  <si>
    <t>35-57</t>
  </si>
  <si>
    <t>Paul Stockings</t>
  </si>
  <si>
    <t>36-16</t>
  </si>
  <si>
    <t>David Campbell</t>
  </si>
  <si>
    <t>36-21</t>
  </si>
  <si>
    <t>Joe Feltham</t>
  </si>
  <si>
    <t>36-22</t>
  </si>
  <si>
    <t>36-29</t>
  </si>
  <si>
    <t>36-38</t>
  </si>
  <si>
    <t>Tony Ross Collins</t>
  </si>
  <si>
    <t>36-57</t>
  </si>
  <si>
    <t>37-00</t>
  </si>
  <si>
    <t>37-09</t>
  </si>
  <si>
    <t>Paul Charters</t>
  </si>
  <si>
    <t>37-11</t>
  </si>
  <si>
    <t>Sean Flynn</t>
  </si>
  <si>
    <t>37-13</t>
  </si>
  <si>
    <t>Harlow RC</t>
  </si>
  <si>
    <t>37-15</t>
  </si>
  <si>
    <t>Calvin Bobin</t>
  </si>
  <si>
    <t>37-19</t>
  </si>
  <si>
    <t>Andrew Dongworth</t>
  </si>
  <si>
    <t>37-21</t>
  </si>
  <si>
    <t>Stanley Greening</t>
  </si>
  <si>
    <t>37-31</t>
  </si>
  <si>
    <t>Laura Morgan</t>
  </si>
  <si>
    <t>37-33</t>
  </si>
  <si>
    <t>37-40</t>
  </si>
  <si>
    <t>37-45</t>
  </si>
  <si>
    <t>37-46</t>
  </si>
  <si>
    <t>37-53</t>
  </si>
  <si>
    <t>37-56</t>
  </si>
  <si>
    <t>37-58</t>
  </si>
  <si>
    <t>38-03</t>
  </si>
  <si>
    <t>Kevin Flower</t>
  </si>
  <si>
    <t>38-05</t>
  </si>
  <si>
    <t>38-09</t>
  </si>
  <si>
    <t>38-15</t>
  </si>
  <si>
    <t>Chris Watkeys</t>
  </si>
  <si>
    <t>38-29</t>
  </si>
  <si>
    <t>Steven Wesson</t>
  </si>
  <si>
    <t>Guy Wade</t>
  </si>
  <si>
    <t>38-33</t>
  </si>
  <si>
    <t>38-36</t>
  </si>
  <si>
    <t>Gary Homewood</t>
  </si>
  <si>
    <t>38-39</t>
  </si>
  <si>
    <t>38-49</t>
  </si>
  <si>
    <t>Christine Inch</t>
  </si>
  <si>
    <t>38-53</t>
  </si>
  <si>
    <t>38-56</t>
  </si>
  <si>
    <t>38-57</t>
  </si>
  <si>
    <t>Adam Hosfal</t>
  </si>
  <si>
    <t>39-00</t>
  </si>
  <si>
    <t>Gemma Duncol</t>
  </si>
  <si>
    <t>39-03</t>
  </si>
  <si>
    <t>Esther Campbell</t>
  </si>
  <si>
    <t>39-09</t>
  </si>
  <si>
    <t>39-11</t>
  </si>
  <si>
    <t>39-13</t>
  </si>
  <si>
    <t>39-15</t>
  </si>
  <si>
    <t>39-16</t>
  </si>
  <si>
    <t>Graham McCarthy</t>
  </si>
  <si>
    <t>39-17</t>
  </si>
  <si>
    <t>Bairbre Doyle</t>
  </si>
  <si>
    <t>39-18</t>
  </si>
  <si>
    <t>39-28</t>
  </si>
  <si>
    <t>39-34</t>
  </si>
  <si>
    <t>39-37</t>
  </si>
  <si>
    <t>39-38</t>
  </si>
  <si>
    <t>40-05</t>
  </si>
  <si>
    <t>Hayley Stilwell</t>
  </si>
  <si>
    <t>40-07</t>
  </si>
  <si>
    <t>Andrew Lam</t>
  </si>
  <si>
    <t>40-17</t>
  </si>
  <si>
    <t>Imke Segerist</t>
  </si>
  <si>
    <t>40-20</t>
  </si>
  <si>
    <t>Eamon Byrne</t>
  </si>
  <si>
    <t>40-23</t>
  </si>
  <si>
    <t>40-24</t>
  </si>
  <si>
    <t>40-26</t>
  </si>
  <si>
    <t>Iain Mackie</t>
  </si>
  <si>
    <t>40-32</t>
  </si>
  <si>
    <t>40-34</t>
  </si>
  <si>
    <t>40-44</t>
  </si>
  <si>
    <t>40-45</t>
  </si>
  <si>
    <t>Demis Sousa</t>
  </si>
  <si>
    <t>Paul Marshall</t>
  </si>
  <si>
    <t>40-58</t>
  </si>
  <si>
    <t>Paul Manson</t>
  </si>
  <si>
    <t>41-13</t>
  </si>
  <si>
    <t>41-18</t>
  </si>
  <si>
    <t>41-23</t>
  </si>
  <si>
    <t>41-26</t>
  </si>
  <si>
    <t>41-36</t>
  </si>
  <si>
    <t>John Rozee</t>
  </si>
  <si>
    <t>41-39</t>
  </si>
  <si>
    <t>Dermot O'Neill</t>
  </si>
  <si>
    <t>41-42</t>
  </si>
  <si>
    <t>41-54</t>
  </si>
  <si>
    <t>42-01</t>
  </si>
  <si>
    <t>42-07</t>
  </si>
  <si>
    <t>42-14</t>
  </si>
  <si>
    <t>42-15</t>
  </si>
  <si>
    <t>Inga Hayden-Cooper</t>
  </si>
  <si>
    <t>42-20</t>
  </si>
  <si>
    <t>42-27</t>
  </si>
  <si>
    <t>42-30</t>
  </si>
  <si>
    <t>42-31</t>
  </si>
  <si>
    <t>Elzbieta Loc</t>
  </si>
  <si>
    <t>42-32</t>
  </si>
  <si>
    <t>42-42</t>
  </si>
  <si>
    <t>42-44</t>
  </si>
  <si>
    <t>42-47</t>
  </si>
  <si>
    <t>Patrick Farren</t>
  </si>
  <si>
    <t>42-50</t>
  </si>
  <si>
    <t>42-52</t>
  </si>
  <si>
    <t>42-56</t>
  </si>
  <si>
    <t>Kym Hudson</t>
  </si>
  <si>
    <t>Katherine Apps</t>
  </si>
  <si>
    <t>43-27</t>
  </si>
  <si>
    <t>Mike Ward</t>
  </si>
  <si>
    <t>43-28</t>
  </si>
  <si>
    <t>John Whan</t>
  </si>
  <si>
    <t>43-30</t>
  </si>
  <si>
    <t>43-33</t>
  </si>
  <si>
    <t>43-35</t>
  </si>
  <si>
    <t>43-38</t>
  </si>
  <si>
    <t>Michael Davison</t>
  </si>
  <si>
    <t>43-53</t>
  </si>
  <si>
    <t>John Hanlon</t>
  </si>
  <si>
    <t>44-09</t>
  </si>
  <si>
    <t>44-17</t>
  </si>
  <si>
    <t>44-21</t>
  </si>
  <si>
    <t>Rakesh Sandhu</t>
  </si>
  <si>
    <t>George Georgiou</t>
  </si>
  <si>
    <t>44-44</t>
  </si>
  <si>
    <t>Robert Hammond</t>
  </si>
  <si>
    <t>44-49</t>
  </si>
  <si>
    <t>Michelle Donnelly</t>
  </si>
  <si>
    <t>44-54</t>
  </si>
  <si>
    <t>Ruth Rose</t>
  </si>
  <si>
    <t>44-55</t>
  </si>
  <si>
    <t>Minna Harrison</t>
  </si>
  <si>
    <t>45-00</t>
  </si>
  <si>
    <t>Maria Chaldize</t>
  </si>
  <si>
    <t>45-01</t>
  </si>
  <si>
    <t>Ruth Mercer</t>
  </si>
  <si>
    <t>45-12</t>
  </si>
  <si>
    <t>45-16</t>
  </si>
  <si>
    <t>45-17</t>
  </si>
  <si>
    <t>Daniel Tudor</t>
  </si>
  <si>
    <t>45-22</t>
  </si>
  <si>
    <t>45-30</t>
  </si>
  <si>
    <t>John Neighbour</t>
  </si>
  <si>
    <t>45-41</t>
  </si>
  <si>
    <t>45-45</t>
  </si>
  <si>
    <t>45-50</t>
  </si>
  <si>
    <t>45-59</t>
  </si>
  <si>
    <t>46-04</t>
  </si>
  <si>
    <t>46-09</t>
  </si>
  <si>
    <t>46-12</t>
  </si>
  <si>
    <t>46-13</t>
  </si>
  <si>
    <t>Theresa Healey</t>
  </si>
  <si>
    <t>46-14</t>
  </si>
  <si>
    <t>46-54</t>
  </si>
  <si>
    <t>Stuart Barton</t>
  </si>
  <si>
    <t>46-58</t>
  </si>
  <si>
    <t>46-59</t>
  </si>
  <si>
    <t>47-02</t>
  </si>
  <si>
    <t>47-07</t>
  </si>
  <si>
    <t>Ruth Fontaine</t>
  </si>
  <si>
    <t>47-10</t>
  </si>
  <si>
    <t>Amita Morse</t>
  </si>
  <si>
    <t>Paola Sandrinelli</t>
  </si>
  <si>
    <t>47-20</t>
  </si>
  <si>
    <t>47-24</t>
  </si>
  <si>
    <t>Anna McEwen</t>
  </si>
  <si>
    <t>47-29</t>
  </si>
  <si>
    <t>47-30</t>
  </si>
  <si>
    <t>Patricia Handley</t>
  </si>
  <si>
    <t>47-31</t>
  </si>
  <si>
    <t>Minaxi Patel</t>
  </si>
  <si>
    <t>47-36</t>
  </si>
  <si>
    <t>Paul Johnson</t>
  </si>
  <si>
    <t>47-41</t>
  </si>
  <si>
    <t>Suzanne Cushway</t>
  </si>
  <si>
    <t>47-57</t>
  </si>
  <si>
    <t>Chris McGowan</t>
  </si>
  <si>
    <t>48-02</t>
  </si>
  <si>
    <t>48-10</t>
  </si>
  <si>
    <t>48-12</t>
  </si>
  <si>
    <t>Frances Wilson</t>
  </si>
  <si>
    <t>48-29</t>
  </si>
  <si>
    <t>48-38</t>
  </si>
  <si>
    <t>48-44</t>
  </si>
  <si>
    <t>Deborah Bumfrey</t>
  </si>
  <si>
    <t>48-48</t>
  </si>
  <si>
    <t>48-53</t>
  </si>
  <si>
    <t>49-09</t>
  </si>
  <si>
    <t>Shaun DeSena</t>
  </si>
  <si>
    <t>Michael Warminger</t>
  </si>
  <si>
    <t>49-40</t>
  </si>
  <si>
    <t>Natalie Felix</t>
  </si>
  <si>
    <t>49-52</t>
  </si>
  <si>
    <t>Fulva Giust</t>
  </si>
  <si>
    <t>50-13</t>
  </si>
  <si>
    <t>Sheila O'Brien</t>
  </si>
  <si>
    <t>50-53</t>
  </si>
  <si>
    <t>Raymond Booth</t>
  </si>
  <si>
    <t>51-04</t>
  </si>
  <si>
    <t>51-17</t>
  </si>
  <si>
    <t>51-30</t>
  </si>
  <si>
    <t>Carole Cross</t>
  </si>
  <si>
    <t>51-34</t>
  </si>
  <si>
    <t>Gill Clarke</t>
  </si>
  <si>
    <t>51-36</t>
  </si>
  <si>
    <t>Gill Hopkins</t>
  </si>
  <si>
    <t>51-44</t>
  </si>
  <si>
    <t>51-49</t>
  </si>
  <si>
    <t>Janet Bunce</t>
  </si>
  <si>
    <t>52-12</t>
  </si>
  <si>
    <t>52-30</t>
  </si>
  <si>
    <t>52-35</t>
  </si>
  <si>
    <t>Gillian Scott</t>
  </si>
  <si>
    <t>53-13</t>
  </si>
  <si>
    <t>53-15</t>
  </si>
  <si>
    <t>Beverley Eagles</t>
  </si>
  <si>
    <t>53-34</t>
  </si>
  <si>
    <t>Matthew Gasper</t>
  </si>
  <si>
    <t>54-20</t>
  </si>
  <si>
    <t>54-33</t>
  </si>
  <si>
    <t>55-13</t>
  </si>
  <si>
    <t>Animesh Rastogi</t>
  </si>
  <si>
    <t>55-14</t>
  </si>
  <si>
    <t>56-10</t>
  </si>
  <si>
    <t>Nathalie Epo</t>
  </si>
  <si>
    <t>56-12</t>
  </si>
  <si>
    <t>56-13</t>
  </si>
  <si>
    <t>56-17</t>
  </si>
  <si>
    <t>56-25</t>
  </si>
  <si>
    <t>Kim Baxter</t>
  </si>
  <si>
    <t>56-38</t>
  </si>
  <si>
    <t>56-46</t>
  </si>
  <si>
    <t>57-07</t>
  </si>
  <si>
    <t>57-22</t>
  </si>
  <si>
    <t>57-26</t>
  </si>
  <si>
    <t>57-51</t>
  </si>
  <si>
    <t>Elizabeth Preston</t>
  </si>
  <si>
    <t>57-57</t>
  </si>
  <si>
    <t>58-00</t>
  </si>
  <si>
    <t>59-00</t>
  </si>
  <si>
    <t>59-03</t>
  </si>
  <si>
    <t>59-04</t>
  </si>
  <si>
    <t>Katy Taylor</t>
  </si>
  <si>
    <t>60-52</t>
  </si>
  <si>
    <t>Stephanie Oatridge</t>
  </si>
  <si>
    <t>Sue Unsworth</t>
  </si>
  <si>
    <t>60-59</t>
  </si>
  <si>
    <t>62-54</t>
  </si>
  <si>
    <t>Christine Willis</t>
  </si>
  <si>
    <t>63-01</t>
  </si>
  <si>
    <t>Anne Duggan</t>
  </si>
  <si>
    <t>64-21</t>
  </si>
  <si>
    <t>Dagenham 88 runners</t>
  </si>
  <si>
    <t>Mary O'Connor</t>
  </si>
  <si>
    <t>64-53</t>
  </si>
  <si>
    <t>Lauren Mackie</t>
  </si>
  <si>
    <t>65-56</t>
  </si>
  <si>
    <t>Heather Majid</t>
  </si>
  <si>
    <t>69-05</t>
  </si>
  <si>
    <t>69-06</t>
  </si>
  <si>
    <t>3</t>
  </si>
  <si>
    <t>160</t>
  </si>
  <si>
    <t>1</t>
  </si>
  <si>
    <t>50</t>
  </si>
  <si>
    <t>2</t>
  </si>
  <si>
    <t>110</t>
  </si>
  <si>
    <t>5</t>
  </si>
  <si>
    <t>282</t>
  </si>
  <si>
    <t>133</t>
  </si>
  <si>
    <t>149</t>
  </si>
  <si>
    <t>8</t>
  </si>
  <si>
    <t>517</t>
  </si>
  <si>
    <t>222</t>
  </si>
  <si>
    <t>295</t>
  </si>
  <si>
    <t>527</t>
  </si>
  <si>
    <t>7</t>
  </si>
  <si>
    <t>452</t>
  </si>
  <si>
    <t>75</t>
  </si>
  <si>
    <t>11</t>
  </si>
  <si>
    <t>686</t>
  </si>
  <si>
    <t>273</t>
  </si>
  <si>
    <t>6</t>
  </si>
  <si>
    <t>413</t>
  </si>
  <si>
    <t>693</t>
  </si>
  <si>
    <t>4</t>
  </si>
  <si>
    <t>246</t>
  </si>
  <si>
    <t>447</t>
  </si>
  <si>
    <t>12</t>
  </si>
  <si>
    <t>892</t>
  </si>
  <si>
    <t>599</t>
  </si>
  <si>
    <t>293</t>
  </si>
  <si>
    <t>14</t>
  </si>
  <si>
    <t>849</t>
  </si>
  <si>
    <t>377</t>
  </si>
  <si>
    <t>472</t>
  </si>
  <si>
    <t>15</t>
  </si>
  <si>
    <t>35</t>
  </si>
  <si>
    <t>129</t>
  </si>
  <si>
    <t>55</t>
  </si>
  <si>
    <t>74</t>
  </si>
  <si>
    <t>208</t>
  </si>
  <si>
    <t>139</t>
  </si>
  <si>
    <t>69</t>
  </si>
  <si>
    <t>266</t>
  </si>
  <si>
    <t>107</t>
  </si>
  <si>
    <t>159</t>
  </si>
  <si>
    <t>10</t>
  </si>
  <si>
    <t>305</t>
  </si>
  <si>
    <t>122</t>
  </si>
  <si>
    <t>183</t>
  </si>
  <si>
    <t>427</t>
  </si>
  <si>
    <t>366</t>
  </si>
  <si>
    <t>61</t>
  </si>
  <si>
    <t>13</t>
  </si>
  <si>
    <t>423</t>
  </si>
  <si>
    <t>185</t>
  </si>
  <si>
    <t>238</t>
  </si>
  <si>
    <t>560</t>
  </si>
  <si>
    <t>203</t>
  </si>
  <si>
    <t>357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</si>
</sst>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2" borderId="10" xfId="0" applyFont="1" applyFill="1" applyBorder="1" applyAlignment="1" applyProtection="1">
      <alignment/>
      <protection locked="0"/>
    </xf>
    <xf numFmtId="49" fontId="2" fillId="2" borderId="10" xfId="0" applyNumberFormat="1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64" fontId="0" fillId="0" borderId="0" xfId="0" applyNumberFormat="1" applyAlignment="1">
      <alignment/>
    </xf>
    <xf numFmtId="0" fontId="3" fillId="33" borderId="10" xfId="0" applyFont="1" applyFill="1" applyBorder="1" applyAlignment="1" applyProtection="1">
      <alignment/>
      <protection locked="0"/>
    </xf>
    <xf numFmtId="49" fontId="2" fillId="0" borderId="10" xfId="0" applyNumberFormat="1" applyFont="1" applyFill="1" applyBorder="1" applyAlignment="1" applyProtection="1">
      <alignment/>
      <protection locked="0"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0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8.140625" style="0" customWidth="1"/>
    <col min="2" max="2" width="10.57421875" style="0" customWidth="1"/>
    <col min="3" max="3" width="23.57421875" style="0" customWidth="1"/>
    <col min="4" max="4" width="10.7109375" style="5" customWidth="1"/>
    <col min="5" max="5" width="22.8515625" style="0" customWidth="1"/>
    <col min="6" max="6" width="13.28125" style="0" customWidth="1"/>
    <col min="7" max="7" width="14.28125" style="0" customWidth="1"/>
  </cols>
  <sheetData>
    <row r="1" spans="1:7" ht="15.75">
      <c r="A1" s="1" t="s">
        <v>1000</v>
      </c>
      <c r="B1" s="1"/>
      <c r="C1" s="1"/>
      <c r="D1" s="2"/>
      <c r="E1" s="1"/>
      <c r="F1" s="1"/>
      <c r="G1" s="1"/>
    </row>
    <row r="2" spans="1:7" ht="15.7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</row>
    <row r="3" spans="1:7" ht="15.75">
      <c r="A3" s="3">
        <v>1</v>
      </c>
      <c r="B3" s="3">
        <v>530</v>
      </c>
      <c r="C3" s="3" t="s">
        <v>11</v>
      </c>
      <c r="D3" s="4" t="s">
        <v>1001</v>
      </c>
      <c r="E3" s="3" t="s">
        <v>12</v>
      </c>
      <c r="F3" s="3" t="s">
        <v>13</v>
      </c>
      <c r="G3" t="s">
        <v>14</v>
      </c>
    </row>
    <row r="4" spans="1:7" ht="15.75">
      <c r="A4" s="3">
        <v>2</v>
      </c>
      <c r="B4" s="3">
        <v>827</v>
      </c>
      <c r="C4" s="3" t="s">
        <v>20</v>
      </c>
      <c r="D4" s="4" t="s">
        <v>1002</v>
      </c>
      <c r="E4" s="3" t="s">
        <v>21</v>
      </c>
      <c r="F4" s="3" t="s">
        <v>13</v>
      </c>
      <c r="G4" t="s">
        <v>16</v>
      </c>
    </row>
    <row r="5" spans="1:7" ht="15.75">
      <c r="A5" s="3">
        <v>3</v>
      </c>
      <c r="B5" s="3">
        <v>519</v>
      </c>
      <c r="C5" s="3" t="s">
        <v>15</v>
      </c>
      <c r="D5" s="4" t="s">
        <v>1003</v>
      </c>
      <c r="E5" s="3" t="s">
        <v>12</v>
      </c>
      <c r="F5" s="3" t="s">
        <v>13</v>
      </c>
      <c r="G5" t="s">
        <v>16</v>
      </c>
    </row>
    <row r="6" spans="1:7" ht="15.75">
      <c r="A6" s="3">
        <v>4</v>
      </c>
      <c r="B6" s="3">
        <v>800</v>
      </c>
      <c r="C6" s="3" t="s">
        <v>1004</v>
      </c>
      <c r="D6" s="4" t="s">
        <v>1005</v>
      </c>
      <c r="E6" s="3" t="s">
        <v>1006</v>
      </c>
      <c r="F6" s="3" t="s">
        <v>13</v>
      </c>
      <c r="G6" t="s">
        <v>16</v>
      </c>
    </row>
    <row r="7" spans="1:7" ht="15.75">
      <c r="A7" s="3">
        <v>5</v>
      </c>
      <c r="B7" s="3">
        <v>696</v>
      </c>
      <c r="C7" s="3" t="s">
        <v>854</v>
      </c>
      <c r="D7" s="4" t="s">
        <v>1007</v>
      </c>
      <c r="E7" s="3" t="s">
        <v>12</v>
      </c>
      <c r="F7" s="3" t="s">
        <v>13</v>
      </c>
      <c r="G7" t="s">
        <v>14</v>
      </c>
    </row>
    <row r="8" spans="1:7" ht="15.75">
      <c r="A8" s="3">
        <v>6</v>
      </c>
      <c r="B8" s="3">
        <v>515</v>
      </c>
      <c r="C8" s="3" t="s">
        <v>19</v>
      </c>
      <c r="D8" s="4" t="s">
        <v>1008</v>
      </c>
      <c r="E8" s="3" t="s">
        <v>12</v>
      </c>
      <c r="F8" s="3" t="s">
        <v>13</v>
      </c>
      <c r="G8" t="s">
        <v>16</v>
      </c>
    </row>
    <row r="9" spans="1:7" ht="15.75">
      <c r="A9" s="3">
        <v>7</v>
      </c>
      <c r="B9" s="3">
        <v>781</v>
      </c>
      <c r="C9" s="3" t="s">
        <v>1009</v>
      </c>
      <c r="D9" s="4" t="s">
        <v>29</v>
      </c>
      <c r="E9" s="3" t="s">
        <v>25</v>
      </c>
      <c r="F9" s="3" t="s">
        <v>13</v>
      </c>
      <c r="G9" t="s">
        <v>1010</v>
      </c>
    </row>
    <row r="10" spans="1:7" ht="15.75">
      <c r="A10" s="3">
        <v>8</v>
      </c>
      <c r="B10" s="3">
        <v>782</v>
      </c>
      <c r="C10" s="3" t="s">
        <v>796</v>
      </c>
      <c r="D10" s="4" t="s">
        <v>32</v>
      </c>
      <c r="E10" s="3" t="s">
        <v>25</v>
      </c>
      <c r="F10" s="3" t="s">
        <v>9</v>
      </c>
      <c r="G10" t="s">
        <v>36</v>
      </c>
    </row>
    <row r="11" spans="1:7" ht="15.75">
      <c r="A11" s="3">
        <v>9</v>
      </c>
      <c r="B11" s="3">
        <v>516</v>
      </c>
      <c r="C11" s="3" t="s">
        <v>23</v>
      </c>
      <c r="D11" s="4" t="s">
        <v>1011</v>
      </c>
      <c r="E11" s="3" t="s">
        <v>12</v>
      </c>
      <c r="F11" s="3" t="s">
        <v>13</v>
      </c>
      <c r="G11" t="s">
        <v>16</v>
      </c>
    </row>
    <row r="12" spans="1:7" ht="15.75">
      <c r="A12" s="3">
        <v>10</v>
      </c>
      <c r="B12" s="3">
        <v>564</v>
      </c>
      <c r="C12" s="3" t="s">
        <v>1012</v>
      </c>
      <c r="D12" s="4" t="s">
        <v>35</v>
      </c>
      <c r="E12" s="3" t="s">
        <v>25</v>
      </c>
      <c r="F12" s="3" t="s">
        <v>13</v>
      </c>
      <c r="G12" t="s">
        <v>16</v>
      </c>
    </row>
    <row r="13" spans="1:7" ht="15.75">
      <c r="A13" s="3">
        <v>11</v>
      </c>
      <c r="B13" s="3">
        <v>695</v>
      </c>
      <c r="C13" s="3" t="s">
        <v>26</v>
      </c>
      <c r="D13" s="4" t="s">
        <v>1013</v>
      </c>
      <c r="E13" s="3" t="s">
        <v>12</v>
      </c>
      <c r="F13" s="3" t="s">
        <v>13</v>
      </c>
      <c r="G13" t="s">
        <v>16</v>
      </c>
    </row>
    <row r="14" spans="1:7" ht="15.75">
      <c r="A14" s="3">
        <v>12</v>
      </c>
      <c r="B14" s="3">
        <v>523</v>
      </c>
      <c r="C14" s="3" t="s">
        <v>1014</v>
      </c>
      <c r="D14" s="4" t="s">
        <v>1015</v>
      </c>
      <c r="E14" s="3" t="s">
        <v>12</v>
      </c>
      <c r="F14" s="3" t="s">
        <v>13</v>
      </c>
      <c r="G14" t="s">
        <v>16</v>
      </c>
    </row>
    <row r="15" spans="1:7" ht="15.75">
      <c r="A15" s="3">
        <v>13</v>
      </c>
      <c r="B15" s="3">
        <v>767</v>
      </c>
      <c r="C15" s="3" t="s">
        <v>31</v>
      </c>
      <c r="D15" s="4" t="s">
        <v>1016</v>
      </c>
      <c r="E15" s="3" t="s">
        <v>8</v>
      </c>
      <c r="F15" s="3" t="s">
        <v>13</v>
      </c>
      <c r="G15" t="s">
        <v>16</v>
      </c>
    </row>
    <row r="16" spans="1:7" ht="15.75">
      <c r="A16" s="3">
        <v>14</v>
      </c>
      <c r="B16" s="3">
        <v>825</v>
      </c>
      <c r="C16" s="3" t="s">
        <v>665</v>
      </c>
      <c r="D16" s="4" t="s">
        <v>1017</v>
      </c>
      <c r="E16" s="3" t="s">
        <v>25</v>
      </c>
      <c r="F16" s="3" t="s">
        <v>9</v>
      </c>
      <c r="G16" t="s">
        <v>36</v>
      </c>
    </row>
    <row r="17" spans="1:7" ht="15.75">
      <c r="A17" s="3">
        <v>15</v>
      </c>
      <c r="B17" s="3">
        <v>775</v>
      </c>
      <c r="C17" s="3" t="s">
        <v>1018</v>
      </c>
      <c r="D17" s="4" t="s">
        <v>1019</v>
      </c>
      <c r="E17" s="3" t="s">
        <v>25</v>
      </c>
      <c r="F17" s="3" t="s">
        <v>9</v>
      </c>
      <c r="G17" t="s">
        <v>10</v>
      </c>
    </row>
    <row r="18" spans="1:7" ht="15.75">
      <c r="A18" s="3">
        <v>16</v>
      </c>
      <c r="B18" s="3">
        <v>817</v>
      </c>
      <c r="C18" s="3" t="s">
        <v>1020</v>
      </c>
      <c r="D18" s="4" t="s">
        <v>1021</v>
      </c>
      <c r="E18" s="3" t="s">
        <v>8</v>
      </c>
      <c r="F18" s="3" t="s">
        <v>9</v>
      </c>
      <c r="G18" t="s">
        <v>10</v>
      </c>
    </row>
    <row r="19" spans="1:7" ht="15.75">
      <c r="A19" s="3">
        <v>17</v>
      </c>
      <c r="B19" s="3">
        <v>567</v>
      </c>
      <c r="C19" s="3" t="s">
        <v>805</v>
      </c>
      <c r="D19" s="4" t="s">
        <v>1022</v>
      </c>
      <c r="E19" s="3" t="s">
        <v>521</v>
      </c>
      <c r="F19" s="3" t="s">
        <v>13</v>
      </c>
      <c r="G19" t="s">
        <v>14</v>
      </c>
    </row>
    <row r="20" spans="1:7" ht="15.75">
      <c r="A20" s="3">
        <v>18</v>
      </c>
      <c r="B20" s="3">
        <v>646</v>
      </c>
      <c r="C20" s="3" t="s">
        <v>1023</v>
      </c>
      <c r="D20" s="4" t="s">
        <v>1024</v>
      </c>
      <c r="E20" s="3" t="s">
        <v>38</v>
      </c>
      <c r="F20" s="3" t="s">
        <v>13</v>
      </c>
      <c r="G20" t="s">
        <v>16</v>
      </c>
    </row>
    <row r="21" spans="1:7" ht="15.75">
      <c r="A21" s="3">
        <v>19</v>
      </c>
      <c r="B21" s="3">
        <v>692</v>
      </c>
      <c r="C21" s="3" t="s">
        <v>1025</v>
      </c>
      <c r="D21" s="4" t="s">
        <v>1026</v>
      </c>
      <c r="E21" s="3" t="s">
        <v>12</v>
      </c>
      <c r="F21" s="3" t="s">
        <v>13</v>
      </c>
      <c r="G21" t="s">
        <v>16</v>
      </c>
    </row>
    <row r="22" spans="1:7" ht="15.75">
      <c r="A22" s="3">
        <v>20</v>
      </c>
      <c r="B22" s="3">
        <v>574</v>
      </c>
      <c r="C22" s="3" t="s">
        <v>904</v>
      </c>
      <c r="D22" s="4" t="s">
        <v>1027</v>
      </c>
      <c r="E22" s="3" t="s">
        <v>402</v>
      </c>
      <c r="F22" s="3" t="s">
        <v>13</v>
      </c>
      <c r="G22" t="s">
        <v>16</v>
      </c>
    </row>
    <row r="23" spans="1:7" ht="15.75">
      <c r="A23" s="3">
        <v>21</v>
      </c>
      <c r="B23" s="3">
        <v>811</v>
      </c>
      <c r="C23" s="3" t="s">
        <v>1028</v>
      </c>
      <c r="D23" s="4" t="s">
        <v>1029</v>
      </c>
      <c r="E23" s="3" t="s">
        <v>25</v>
      </c>
      <c r="F23" s="3" t="s">
        <v>54</v>
      </c>
      <c r="G23" t="s">
        <v>63</v>
      </c>
    </row>
    <row r="24" spans="1:7" ht="15.75">
      <c r="A24" s="3">
        <v>22</v>
      </c>
      <c r="B24" s="3">
        <v>828</v>
      </c>
      <c r="C24" s="3" t="s">
        <v>1030</v>
      </c>
      <c r="D24" s="4" t="s">
        <v>1031</v>
      </c>
      <c r="E24" s="3" t="s">
        <v>8</v>
      </c>
      <c r="F24" s="3" t="s">
        <v>9</v>
      </c>
      <c r="G24" t="s">
        <v>36</v>
      </c>
    </row>
    <row r="25" spans="1:7" ht="15.75">
      <c r="A25" s="3">
        <v>23</v>
      </c>
      <c r="B25" s="3">
        <v>813</v>
      </c>
      <c r="C25" s="3" t="s">
        <v>1032</v>
      </c>
      <c r="D25" s="4" t="s">
        <v>1033</v>
      </c>
      <c r="E25" s="3" t="s">
        <v>1034</v>
      </c>
      <c r="F25" s="3" t="s">
        <v>9</v>
      </c>
      <c r="G25" t="s">
        <v>36</v>
      </c>
    </row>
    <row r="26" spans="1:7" ht="15.75">
      <c r="A26" s="3">
        <v>24</v>
      </c>
      <c r="B26" s="3">
        <v>687</v>
      </c>
      <c r="C26" s="3" t="s">
        <v>34</v>
      </c>
      <c r="D26" s="4" t="s">
        <v>46</v>
      </c>
      <c r="E26" s="3" t="s">
        <v>12</v>
      </c>
      <c r="F26" s="3" t="s">
        <v>9</v>
      </c>
      <c r="G26" t="s">
        <v>36</v>
      </c>
    </row>
    <row r="27" spans="1:7" ht="15.75">
      <c r="A27" s="3">
        <v>25</v>
      </c>
      <c r="B27" s="3">
        <v>704</v>
      </c>
      <c r="C27" s="3" t="s">
        <v>28</v>
      </c>
      <c r="D27" s="4" t="s">
        <v>1035</v>
      </c>
      <c r="E27" s="3" t="s">
        <v>30</v>
      </c>
      <c r="F27" s="3" t="s">
        <v>13</v>
      </c>
      <c r="G27" t="s">
        <v>14</v>
      </c>
    </row>
    <row r="28" spans="1:7" ht="15.75">
      <c r="A28" s="3">
        <v>26</v>
      </c>
      <c r="B28" s="3">
        <v>509</v>
      </c>
      <c r="C28" s="3" t="s">
        <v>39</v>
      </c>
      <c r="D28" s="4" t="s">
        <v>1036</v>
      </c>
      <c r="E28" s="3" t="s">
        <v>18</v>
      </c>
      <c r="F28" s="3" t="s">
        <v>13</v>
      </c>
      <c r="G28" t="s">
        <v>14</v>
      </c>
    </row>
    <row r="29" spans="1:7" ht="15.75">
      <c r="A29" s="3">
        <v>27</v>
      </c>
      <c r="B29" s="3">
        <v>792</v>
      </c>
      <c r="C29" s="3" t="s">
        <v>649</v>
      </c>
      <c r="D29" s="4" t="s">
        <v>1037</v>
      </c>
      <c r="E29" s="3" t="s">
        <v>1006</v>
      </c>
      <c r="F29" s="3" t="s">
        <v>9</v>
      </c>
      <c r="G29" t="s">
        <v>10</v>
      </c>
    </row>
    <row r="30" spans="1:7" ht="15.75">
      <c r="A30" s="3">
        <v>28</v>
      </c>
      <c r="B30" s="3">
        <v>771</v>
      </c>
      <c r="C30" s="3" t="s">
        <v>1038</v>
      </c>
      <c r="D30" s="4" t="s">
        <v>1039</v>
      </c>
      <c r="E30" s="3" t="s">
        <v>1040</v>
      </c>
      <c r="F30" s="3" t="s">
        <v>13</v>
      </c>
      <c r="G30" t="s">
        <v>16</v>
      </c>
    </row>
    <row r="31" spans="1:7" ht="15.75">
      <c r="A31" s="3">
        <v>29</v>
      </c>
      <c r="B31" s="3">
        <v>570</v>
      </c>
      <c r="C31" s="3" t="s">
        <v>1041</v>
      </c>
      <c r="D31" s="4" t="s">
        <v>1042</v>
      </c>
      <c r="E31" s="3" t="s">
        <v>402</v>
      </c>
      <c r="F31" s="3" t="s">
        <v>13</v>
      </c>
      <c r="G31" t="s">
        <v>14</v>
      </c>
    </row>
    <row r="32" spans="1:7" ht="15.75">
      <c r="A32" s="3">
        <v>30</v>
      </c>
      <c r="B32" s="3">
        <v>545</v>
      </c>
      <c r="C32" s="3" t="s">
        <v>147</v>
      </c>
      <c r="D32" s="4" t="s">
        <v>52</v>
      </c>
      <c r="E32" s="3" t="s">
        <v>8</v>
      </c>
      <c r="F32" s="3" t="s">
        <v>9</v>
      </c>
      <c r="G32" t="s">
        <v>36</v>
      </c>
    </row>
    <row r="33" spans="1:7" ht="15.75">
      <c r="A33" s="3">
        <v>31</v>
      </c>
      <c r="B33" s="3">
        <v>835</v>
      </c>
      <c r="C33" s="3" t="s">
        <v>942</v>
      </c>
      <c r="D33" s="4" t="s">
        <v>1043</v>
      </c>
      <c r="E33" s="3" t="s">
        <v>8</v>
      </c>
      <c r="F33" s="3" t="s">
        <v>9</v>
      </c>
      <c r="G33" t="s">
        <v>36</v>
      </c>
    </row>
    <row r="34" spans="1:7" ht="15.75">
      <c r="A34" s="3">
        <v>32</v>
      </c>
      <c r="B34" s="3">
        <v>513</v>
      </c>
      <c r="C34" s="3" t="s">
        <v>33</v>
      </c>
      <c r="D34" s="4" t="s">
        <v>1044</v>
      </c>
      <c r="E34" s="3" t="s">
        <v>12</v>
      </c>
      <c r="F34" s="3" t="s">
        <v>9</v>
      </c>
      <c r="G34" t="s">
        <v>10</v>
      </c>
    </row>
    <row r="35" spans="1:7" ht="15.75">
      <c r="A35" s="3">
        <v>33</v>
      </c>
      <c r="B35" s="3">
        <v>603</v>
      </c>
      <c r="C35" s="3" t="s">
        <v>49</v>
      </c>
      <c r="D35" s="4" t="s">
        <v>65</v>
      </c>
      <c r="E35" s="3" t="s">
        <v>21</v>
      </c>
      <c r="F35" s="3" t="s">
        <v>9</v>
      </c>
      <c r="G35" t="s">
        <v>36</v>
      </c>
    </row>
    <row r="36" spans="1:7" ht="15.75">
      <c r="A36" s="3">
        <v>34</v>
      </c>
      <c r="B36" s="3">
        <v>730</v>
      </c>
      <c r="C36" s="3" t="s">
        <v>1045</v>
      </c>
      <c r="D36" s="4" t="s">
        <v>1046</v>
      </c>
      <c r="E36" s="3" t="s">
        <v>57</v>
      </c>
      <c r="F36" s="3" t="s">
        <v>13</v>
      </c>
      <c r="G36" t="s">
        <v>16</v>
      </c>
    </row>
    <row r="37" spans="1:7" ht="15.75">
      <c r="A37" s="3">
        <v>35</v>
      </c>
      <c r="B37" s="3">
        <v>510</v>
      </c>
      <c r="C37" s="3" t="s">
        <v>40</v>
      </c>
      <c r="D37" s="4" t="s">
        <v>1047</v>
      </c>
      <c r="E37" s="3" t="s">
        <v>38</v>
      </c>
      <c r="F37" s="3" t="s">
        <v>13</v>
      </c>
      <c r="G37" t="s">
        <v>16</v>
      </c>
    </row>
    <row r="38" spans="1:7" ht="15.75">
      <c r="A38" s="3">
        <v>36</v>
      </c>
      <c r="B38" s="3">
        <v>538</v>
      </c>
      <c r="C38" s="3" t="s">
        <v>599</v>
      </c>
      <c r="D38" s="4" t="s">
        <v>1048</v>
      </c>
      <c r="E38" s="3" t="s">
        <v>30</v>
      </c>
      <c r="F38" s="3" t="s">
        <v>13</v>
      </c>
      <c r="G38" t="s">
        <v>14</v>
      </c>
    </row>
    <row r="39" spans="1:7" ht="15.75">
      <c r="A39" s="3">
        <v>37</v>
      </c>
      <c r="B39" s="3">
        <v>755</v>
      </c>
      <c r="C39" s="3" t="s">
        <v>53</v>
      </c>
      <c r="D39" s="4" t="s">
        <v>74</v>
      </c>
      <c r="E39" s="3" t="s">
        <v>8</v>
      </c>
      <c r="F39" s="3" t="s">
        <v>54</v>
      </c>
      <c r="G39" t="s">
        <v>55</v>
      </c>
    </row>
    <row r="40" spans="1:7" ht="15.75">
      <c r="A40" s="3">
        <v>38</v>
      </c>
      <c r="B40" s="3">
        <v>590</v>
      </c>
      <c r="C40" s="3" t="s">
        <v>705</v>
      </c>
      <c r="D40" s="4" t="s">
        <v>1049</v>
      </c>
      <c r="E40" s="3" t="s">
        <v>402</v>
      </c>
      <c r="F40" s="3" t="s">
        <v>91</v>
      </c>
      <c r="G40" t="s">
        <v>10</v>
      </c>
    </row>
    <row r="41" spans="1:7" ht="15.75">
      <c r="A41" s="3">
        <v>39</v>
      </c>
      <c r="B41" s="3">
        <v>850</v>
      </c>
      <c r="C41" s="3" t="s">
        <v>1050</v>
      </c>
      <c r="D41" s="4" t="s">
        <v>1051</v>
      </c>
      <c r="E41" s="3" t="s">
        <v>392</v>
      </c>
      <c r="F41" s="3" t="s">
        <v>9</v>
      </c>
      <c r="G41" t="s">
        <v>10</v>
      </c>
    </row>
    <row r="42" spans="1:7" ht="15.75">
      <c r="A42" s="3">
        <v>40</v>
      </c>
      <c r="B42" s="3">
        <v>761</v>
      </c>
      <c r="C42" s="3" t="s">
        <v>59</v>
      </c>
      <c r="D42" s="4" t="s">
        <v>1052</v>
      </c>
      <c r="E42" s="3" t="s">
        <v>8</v>
      </c>
      <c r="F42" s="3" t="s">
        <v>54</v>
      </c>
      <c r="G42" t="s">
        <v>55</v>
      </c>
    </row>
    <row r="43" spans="1:7" ht="15.75">
      <c r="A43" s="3">
        <v>41</v>
      </c>
      <c r="B43" s="3">
        <v>663</v>
      </c>
      <c r="C43" s="3" t="s">
        <v>68</v>
      </c>
      <c r="D43" s="4" t="s">
        <v>81</v>
      </c>
      <c r="E43" s="3" t="s">
        <v>12</v>
      </c>
      <c r="F43" s="3" t="s">
        <v>13</v>
      </c>
      <c r="G43" t="s">
        <v>16</v>
      </c>
    </row>
    <row r="44" spans="1:7" ht="15.75">
      <c r="A44" s="3">
        <v>42</v>
      </c>
      <c r="B44" s="3">
        <v>521</v>
      </c>
      <c r="C44" s="3" t="s">
        <v>66</v>
      </c>
      <c r="D44" s="4" t="s">
        <v>1053</v>
      </c>
      <c r="E44" s="3" t="s">
        <v>12</v>
      </c>
      <c r="F44" s="3" t="s">
        <v>67</v>
      </c>
      <c r="G44" t="s">
        <v>36</v>
      </c>
    </row>
    <row r="45" spans="1:7" ht="15.75">
      <c r="A45" s="3">
        <v>43</v>
      </c>
      <c r="B45" s="3">
        <v>752</v>
      </c>
      <c r="C45" s="3" t="s">
        <v>50</v>
      </c>
      <c r="D45" s="4" t="s">
        <v>1054</v>
      </c>
      <c r="E45" s="3" t="s">
        <v>8</v>
      </c>
      <c r="F45" s="3" t="s">
        <v>98</v>
      </c>
      <c r="G45" t="s">
        <v>99</v>
      </c>
    </row>
    <row r="46" spans="1:7" ht="15.75">
      <c r="A46" s="3">
        <v>44</v>
      </c>
      <c r="B46" s="3">
        <v>636</v>
      </c>
      <c r="C46" s="3" t="s">
        <v>1055</v>
      </c>
      <c r="D46" s="4" t="s">
        <v>1056</v>
      </c>
      <c r="E46" s="3" t="s">
        <v>38</v>
      </c>
      <c r="F46" s="3" t="s">
        <v>9</v>
      </c>
      <c r="G46" t="s">
        <v>36</v>
      </c>
    </row>
    <row r="47" spans="1:7" ht="15.75">
      <c r="A47" s="3">
        <v>45</v>
      </c>
      <c r="B47" s="3">
        <v>575</v>
      </c>
      <c r="C47" s="3" t="s">
        <v>1057</v>
      </c>
      <c r="D47" s="4" t="s">
        <v>84</v>
      </c>
      <c r="E47" s="3" t="s">
        <v>402</v>
      </c>
      <c r="F47" s="3" t="s">
        <v>91</v>
      </c>
      <c r="G47" t="s">
        <v>14</v>
      </c>
    </row>
    <row r="48" spans="1:7" ht="15.75">
      <c r="A48" s="3">
        <v>46</v>
      </c>
      <c r="B48" s="3">
        <v>527</v>
      </c>
      <c r="C48" s="3" t="s">
        <v>60</v>
      </c>
      <c r="D48" s="4" t="s">
        <v>1058</v>
      </c>
      <c r="E48" s="3" t="s">
        <v>12</v>
      </c>
      <c r="F48" s="3" t="s">
        <v>13</v>
      </c>
      <c r="G48" t="s">
        <v>16</v>
      </c>
    </row>
    <row r="49" spans="1:7" ht="15.75">
      <c r="A49" s="3">
        <v>47</v>
      </c>
      <c r="B49" s="3">
        <v>616</v>
      </c>
      <c r="C49" s="3" t="s">
        <v>337</v>
      </c>
      <c r="D49" s="4" t="s">
        <v>1059</v>
      </c>
      <c r="E49" s="3" t="s">
        <v>21</v>
      </c>
      <c r="F49" s="3" t="s">
        <v>9</v>
      </c>
      <c r="G49" t="s">
        <v>10</v>
      </c>
    </row>
    <row r="50" spans="1:7" ht="15.75">
      <c r="A50" s="3">
        <v>48</v>
      </c>
      <c r="B50" s="3">
        <v>664</v>
      </c>
      <c r="C50" s="3" t="s">
        <v>51</v>
      </c>
      <c r="D50" s="4" t="s">
        <v>1060</v>
      </c>
      <c r="E50" s="3" t="s">
        <v>12</v>
      </c>
      <c r="F50" s="3" t="s">
        <v>9</v>
      </c>
      <c r="G50" t="s">
        <v>36</v>
      </c>
    </row>
    <row r="51" spans="1:7" ht="15.75">
      <c r="A51" s="3">
        <v>49</v>
      </c>
      <c r="B51" s="3">
        <v>819</v>
      </c>
      <c r="C51" s="3" t="s">
        <v>79</v>
      </c>
      <c r="D51" s="4" t="s">
        <v>1061</v>
      </c>
      <c r="E51" s="3" t="s">
        <v>12</v>
      </c>
      <c r="F51" s="3" t="s">
        <v>9</v>
      </c>
      <c r="G51" t="s">
        <v>10</v>
      </c>
    </row>
    <row r="52" spans="1:7" ht="15.75">
      <c r="A52" s="3">
        <v>50</v>
      </c>
      <c r="B52" s="3">
        <v>539</v>
      </c>
      <c r="C52" s="3" t="s">
        <v>1062</v>
      </c>
      <c r="D52" s="4" t="s">
        <v>1063</v>
      </c>
      <c r="E52" s="3" t="s">
        <v>30</v>
      </c>
      <c r="F52" s="3" t="s">
        <v>13</v>
      </c>
      <c r="G52" t="s">
        <v>14</v>
      </c>
    </row>
    <row r="53" spans="1:7" ht="15.75">
      <c r="A53" s="3">
        <v>51</v>
      </c>
      <c r="B53" s="3">
        <v>796</v>
      </c>
      <c r="C53" s="3" t="s">
        <v>1064</v>
      </c>
      <c r="D53" s="4" t="s">
        <v>1065</v>
      </c>
      <c r="E53" s="3" t="s">
        <v>1006</v>
      </c>
      <c r="F53" s="3" t="s">
        <v>13</v>
      </c>
      <c r="G53" t="s">
        <v>16</v>
      </c>
    </row>
    <row r="54" spans="1:7" ht="15.75">
      <c r="A54" s="3">
        <v>52</v>
      </c>
      <c r="B54" s="3">
        <v>843</v>
      </c>
      <c r="C54" s="3" t="s">
        <v>1066</v>
      </c>
      <c r="D54" s="4" t="s">
        <v>1067</v>
      </c>
      <c r="E54" s="3" t="s">
        <v>400</v>
      </c>
      <c r="F54" s="3" t="s">
        <v>9</v>
      </c>
      <c r="G54" t="s">
        <v>36</v>
      </c>
    </row>
    <row r="55" spans="1:7" ht="15.75">
      <c r="A55" s="3">
        <v>53</v>
      </c>
      <c r="B55" s="3">
        <v>609</v>
      </c>
      <c r="C55" s="3" t="s">
        <v>69</v>
      </c>
      <c r="D55" s="4" t="s">
        <v>1068</v>
      </c>
      <c r="E55" s="3" t="s">
        <v>21</v>
      </c>
      <c r="F55" s="3" t="s">
        <v>54</v>
      </c>
      <c r="G55" t="s">
        <v>63</v>
      </c>
    </row>
    <row r="56" spans="1:7" ht="15.75">
      <c r="A56" s="3">
        <v>54</v>
      </c>
      <c r="B56" s="3">
        <v>634</v>
      </c>
      <c r="C56" s="3" t="s">
        <v>76</v>
      </c>
      <c r="D56" s="4" t="s">
        <v>1069</v>
      </c>
      <c r="E56" s="3" t="s">
        <v>18</v>
      </c>
      <c r="F56" s="3" t="s">
        <v>13</v>
      </c>
      <c r="G56" t="s">
        <v>77</v>
      </c>
    </row>
    <row r="57" spans="1:7" ht="15.75">
      <c r="A57" s="3">
        <v>55</v>
      </c>
      <c r="B57" s="3">
        <v>571</v>
      </c>
      <c r="C57" s="3" t="s">
        <v>1070</v>
      </c>
      <c r="D57" s="4" t="s">
        <v>87</v>
      </c>
      <c r="E57" s="3" t="s">
        <v>402</v>
      </c>
      <c r="F57" s="3" t="s">
        <v>13</v>
      </c>
      <c r="G57" t="s">
        <v>14</v>
      </c>
    </row>
    <row r="58" spans="1:7" ht="15.75">
      <c r="A58" s="3">
        <v>56</v>
      </c>
      <c r="B58" s="3">
        <v>690</v>
      </c>
      <c r="C58" s="3" t="s">
        <v>58</v>
      </c>
      <c r="D58" s="4" t="s">
        <v>1071</v>
      </c>
      <c r="E58" s="3" t="s">
        <v>12</v>
      </c>
      <c r="F58" s="3" t="s">
        <v>9</v>
      </c>
      <c r="G58" t="s">
        <v>10</v>
      </c>
    </row>
    <row r="59" spans="1:7" ht="15.75">
      <c r="A59" s="3">
        <v>57</v>
      </c>
      <c r="B59" s="3">
        <v>798</v>
      </c>
      <c r="C59" s="3" t="s">
        <v>753</v>
      </c>
      <c r="D59" s="4" t="s">
        <v>89</v>
      </c>
      <c r="E59" s="3" t="s">
        <v>1006</v>
      </c>
      <c r="F59" s="3" t="s">
        <v>13</v>
      </c>
      <c r="G59" t="s">
        <v>14</v>
      </c>
    </row>
    <row r="60" spans="1:7" ht="15.75">
      <c r="A60" s="3">
        <v>58</v>
      </c>
      <c r="B60" s="3">
        <v>520</v>
      </c>
      <c r="C60" s="3" t="s">
        <v>688</v>
      </c>
      <c r="D60" s="4" t="s">
        <v>1072</v>
      </c>
      <c r="E60" s="3" t="s">
        <v>12</v>
      </c>
      <c r="F60" s="3" t="s">
        <v>13</v>
      </c>
      <c r="G60" t="s">
        <v>14</v>
      </c>
    </row>
    <row r="61" spans="1:7" ht="15.75">
      <c r="A61" s="3">
        <v>59</v>
      </c>
      <c r="B61" s="3">
        <v>686</v>
      </c>
      <c r="C61" s="3" t="s">
        <v>483</v>
      </c>
      <c r="D61" s="4" t="s">
        <v>1073</v>
      </c>
      <c r="E61" s="3" t="s">
        <v>12</v>
      </c>
      <c r="F61" s="3" t="s">
        <v>91</v>
      </c>
      <c r="G61" t="s">
        <v>14</v>
      </c>
    </row>
    <row r="62" spans="1:7" ht="15.75">
      <c r="A62" s="3">
        <v>60</v>
      </c>
      <c r="B62" s="3">
        <v>624</v>
      </c>
      <c r="C62" s="3" t="s">
        <v>93</v>
      </c>
      <c r="D62" s="4" t="s">
        <v>1074</v>
      </c>
      <c r="E62" s="3" t="s">
        <v>18</v>
      </c>
      <c r="F62" s="3" t="s">
        <v>9</v>
      </c>
      <c r="G62" t="s">
        <v>10</v>
      </c>
    </row>
    <row r="63" spans="1:7" ht="15.75">
      <c r="A63" s="3">
        <v>61</v>
      </c>
      <c r="B63" s="3">
        <v>707</v>
      </c>
      <c r="C63" s="3" t="s">
        <v>591</v>
      </c>
      <c r="D63" s="4" t="s">
        <v>1075</v>
      </c>
      <c r="E63" s="3" t="s">
        <v>30</v>
      </c>
      <c r="F63" s="3" t="s">
        <v>9</v>
      </c>
      <c r="G63" t="s">
        <v>10</v>
      </c>
    </row>
    <row r="64" spans="1:7" ht="15.75">
      <c r="A64" s="3">
        <v>62</v>
      </c>
      <c r="B64" s="3">
        <v>778</v>
      </c>
      <c r="C64" s="3" t="s">
        <v>1076</v>
      </c>
      <c r="D64" s="4" t="s">
        <v>1077</v>
      </c>
      <c r="E64" s="3" t="s">
        <v>25</v>
      </c>
      <c r="F64" s="3" t="s">
        <v>9</v>
      </c>
      <c r="G64" t="s">
        <v>10</v>
      </c>
    </row>
    <row r="65" spans="1:7" ht="15.75">
      <c r="A65" s="3">
        <v>63</v>
      </c>
      <c r="B65" s="3">
        <v>543</v>
      </c>
      <c r="C65" s="3" t="s">
        <v>598</v>
      </c>
      <c r="D65" s="4" t="s">
        <v>1078</v>
      </c>
      <c r="E65" s="3" t="s">
        <v>30</v>
      </c>
      <c r="F65" s="3" t="s">
        <v>54</v>
      </c>
      <c r="G65" t="s">
        <v>55</v>
      </c>
    </row>
    <row r="66" spans="1:7" ht="15.75">
      <c r="A66" s="3">
        <v>64</v>
      </c>
      <c r="B66" s="3">
        <v>556</v>
      </c>
      <c r="C66" s="3" t="s">
        <v>498</v>
      </c>
      <c r="D66" s="4" t="s">
        <v>1079</v>
      </c>
      <c r="E66" s="3" t="s">
        <v>25</v>
      </c>
      <c r="F66" s="3" t="s">
        <v>54</v>
      </c>
      <c r="G66" t="s">
        <v>63</v>
      </c>
    </row>
    <row r="67" spans="1:7" ht="15.75">
      <c r="A67" s="3">
        <v>65</v>
      </c>
      <c r="B67" s="3">
        <v>673</v>
      </c>
      <c r="C67" s="3" t="s">
        <v>80</v>
      </c>
      <c r="D67" s="4" t="s">
        <v>1080</v>
      </c>
      <c r="E67" s="3" t="s">
        <v>12</v>
      </c>
      <c r="F67" s="3" t="s">
        <v>54</v>
      </c>
      <c r="G67" t="s">
        <v>55</v>
      </c>
    </row>
    <row r="68" spans="1:7" ht="15.75">
      <c r="A68" s="3">
        <v>66</v>
      </c>
      <c r="B68" s="3">
        <v>667</v>
      </c>
      <c r="C68" s="3" t="s">
        <v>42</v>
      </c>
      <c r="D68" s="4" t="s">
        <v>1081</v>
      </c>
      <c r="E68" s="3" t="s">
        <v>12</v>
      </c>
      <c r="F68" s="3" t="s">
        <v>13</v>
      </c>
      <c r="G68" t="s">
        <v>43</v>
      </c>
    </row>
    <row r="69" spans="1:7" ht="15.75">
      <c r="A69" s="3">
        <v>67</v>
      </c>
      <c r="B69" s="3">
        <v>723</v>
      </c>
      <c r="C69" s="3" t="s">
        <v>797</v>
      </c>
      <c r="D69" s="4" t="s">
        <v>97</v>
      </c>
      <c r="E69" s="3" t="s">
        <v>57</v>
      </c>
      <c r="F69" s="3" t="s">
        <v>54</v>
      </c>
      <c r="G69" t="s">
        <v>63</v>
      </c>
    </row>
    <row r="70" spans="1:7" ht="15.75">
      <c r="A70" s="3">
        <v>68</v>
      </c>
      <c r="B70" s="3">
        <v>604</v>
      </c>
      <c r="C70" s="3" t="s">
        <v>90</v>
      </c>
      <c r="D70" s="4" t="s">
        <v>1082</v>
      </c>
      <c r="E70" s="3" t="s">
        <v>21</v>
      </c>
      <c r="F70" s="3" t="s">
        <v>91</v>
      </c>
      <c r="G70" t="s">
        <v>10</v>
      </c>
    </row>
    <row r="71" spans="1:7" ht="15.75">
      <c r="A71" s="3">
        <v>69</v>
      </c>
      <c r="B71" s="3">
        <v>562</v>
      </c>
      <c r="C71" s="3" t="s">
        <v>590</v>
      </c>
      <c r="D71" s="4" t="s">
        <v>1083</v>
      </c>
      <c r="E71" s="3" t="s">
        <v>25</v>
      </c>
      <c r="F71" s="3" t="s">
        <v>9</v>
      </c>
      <c r="G71" t="s">
        <v>36</v>
      </c>
    </row>
    <row r="72" spans="1:7" ht="15.75">
      <c r="A72" s="3">
        <v>70</v>
      </c>
      <c r="B72" s="3">
        <v>818</v>
      </c>
      <c r="C72" s="3" t="s">
        <v>1084</v>
      </c>
      <c r="D72" s="4" t="s">
        <v>1085</v>
      </c>
      <c r="E72" s="3" t="s">
        <v>25</v>
      </c>
      <c r="F72" s="3" t="s">
        <v>13</v>
      </c>
      <c r="G72" t="s">
        <v>43</v>
      </c>
    </row>
    <row r="73" spans="1:7" ht="15.75">
      <c r="A73" s="3">
        <v>71</v>
      </c>
      <c r="B73" s="3">
        <v>805</v>
      </c>
      <c r="C73" s="3" t="s">
        <v>448</v>
      </c>
      <c r="D73" s="4" t="s">
        <v>105</v>
      </c>
      <c r="E73" s="3" t="s">
        <v>392</v>
      </c>
      <c r="F73" s="3" t="s">
        <v>9</v>
      </c>
      <c r="G73" t="s">
        <v>36</v>
      </c>
    </row>
    <row r="74" spans="1:7" ht="15.75">
      <c r="A74" s="3">
        <v>72</v>
      </c>
      <c r="B74" s="3">
        <v>820</v>
      </c>
      <c r="C74" s="3" t="s">
        <v>1086</v>
      </c>
      <c r="D74" s="4" t="s">
        <v>106</v>
      </c>
      <c r="E74" s="3" t="s">
        <v>25</v>
      </c>
      <c r="F74" s="3" t="s">
        <v>54</v>
      </c>
      <c r="G74" t="s">
        <v>63</v>
      </c>
    </row>
    <row r="75" spans="1:7" ht="15.75">
      <c r="A75" s="3">
        <v>73</v>
      </c>
      <c r="B75" s="3">
        <v>763</v>
      </c>
      <c r="C75" s="3" t="s">
        <v>101</v>
      </c>
      <c r="D75" s="4" t="s">
        <v>108</v>
      </c>
      <c r="E75" s="3" t="s">
        <v>8</v>
      </c>
      <c r="F75" s="3" t="s">
        <v>9</v>
      </c>
      <c r="G75" t="s">
        <v>10</v>
      </c>
    </row>
    <row r="76" spans="1:7" ht="15.75">
      <c r="A76" s="3">
        <v>74</v>
      </c>
      <c r="B76" s="3">
        <v>535</v>
      </c>
      <c r="C76" s="3" t="s">
        <v>891</v>
      </c>
      <c r="D76" s="4" t="s">
        <v>1087</v>
      </c>
      <c r="E76" s="3" t="s">
        <v>30</v>
      </c>
      <c r="F76" s="3" t="s">
        <v>9</v>
      </c>
      <c r="G76" t="s">
        <v>36</v>
      </c>
    </row>
    <row r="77" spans="1:7" ht="15.75">
      <c r="A77" s="3">
        <v>75</v>
      </c>
      <c r="B77" s="3">
        <v>799</v>
      </c>
      <c r="C77" s="3" t="s">
        <v>872</v>
      </c>
      <c r="D77" s="4" t="s">
        <v>1088</v>
      </c>
      <c r="E77" s="3" t="s">
        <v>1006</v>
      </c>
      <c r="F77" s="3" t="s">
        <v>47</v>
      </c>
      <c r="G77" t="s">
        <v>16</v>
      </c>
    </row>
    <row r="78" spans="1:7" ht="15.75">
      <c r="A78" s="3">
        <v>76</v>
      </c>
      <c r="B78" s="3">
        <v>622</v>
      </c>
      <c r="C78" s="3" t="s">
        <v>92</v>
      </c>
      <c r="D78" s="4" t="s">
        <v>1089</v>
      </c>
      <c r="E78" s="3" t="s">
        <v>18</v>
      </c>
      <c r="F78" s="3" t="s">
        <v>13</v>
      </c>
      <c r="G78" t="s">
        <v>14</v>
      </c>
    </row>
    <row r="79" spans="1:7" ht="15.75">
      <c r="A79" s="3">
        <v>77</v>
      </c>
      <c r="B79" s="3">
        <v>838</v>
      </c>
      <c r="C79" s="3" t="s">
        <v>1090</v>
      </c>
      <c r="D79" s="4" t="s">
        <v>115</v>
      </c>
      <c r="E79" s="3" t="s">
        <v>413</v>
      </c>
      <c r="F79" s="3" t="s">
        <v>54</v>
      </c>
      <c r="G79" t="s">
        <v>55</v>
      </c>
    </row>
    <row r="80" spans="1:7" ht="15.75">
      <c r="A80" s="3">
        <v>78</v>
      </c>
      <c r="B80" s="3">
        <v>550</v>
      </c>
      <c r="C80" s="3" t="s">
        <v>641</v>
      </c>
      <c r="D80" s="4" t="s">
        <v>1091</v>
      </c>
      <c r="E80" s="3" t="s">
        <v>490</v>
      </c>
      <c r="F80" s="3" t="s">
        <v>67</v>
      </c>
      <c r="G80" t="s">
        <v>36</v>
      </c>
    </row>
    <row r="81" spans="1:7" ht="15.75">
      <c r="A81" s="3">
        <v>79</v>
      </c>
      <c r="B81" s="3">
        <v>852</v>
      </c>
      <c r="C81" s="3" t="s">
        <v>1092</v>
      </c>
      <c r="D81" s="4" t="s">
        <v>117</v>
      </c>
      <c r="E81" s="3" t="s">
        <v>30</v>
      </c>
      <c r="F81" s="3" t="s">
        <v>54</v>
      </c>
      <c r="G81" t="s">
        <v>55</v>
      </c>
    </row>
    <row r="82" spans="1:7" ht="15.75">
      <c r="A82" s="3">
        <v>80</v>
      </c>
      <c r="B82" s="3">
        <v>506</v>
      </c>
      <c r="C82" s="3" t="s">
        <v>86</v>
      </c>
      <c r="D82" s="4" t="s">
        <v>1093</v>
      </c>
      <c r="E82" s="3" t="s">
        <v>18</v>
      </c>
      <c r="F82" s="3" t="s">
        <v>13</v>
      </c>
      <c r="G82" t="s">
        <v>16</v>
      </c>
    </row>
    <row r="83" spans="1:7" ht="15.75">
      <c r="A83" s="3">
        <v>81</v>
      </c>
      <c r="B83" s="3">
        <v>845</v>
      </c>
      <c r="C83" s="3" t="s">
        <v>1094</v>
      </c>
      <c r="D83" s="4" t="s">
        <v>1095</v>
      </c>
      <c r="E83" s="3" t="s">
        <v>1006</v>
      </c>
      <c r="F83" s="3" t="s">
        <v>13</v>
      </c>
      <c r="G83" t="s">
        <v>16</v>
      </c>
    </row>
    <row r="84" spans="1:7" ht="15.75">
      <c r="A84" s="3">
        <v>82</v>
      </c>
      <c r="B84" s="3">
        <v>765</v>
      </c>
      <c r="C84" s="3" t="s">
        <v>635</v>
      </c>
      <c r="D84" s="4" t="s">
        <v>1096</v>
      </c>
      <c r="E84" s="3" t="s">
        <v>427</v>
      </c>
      <c r="F84" s="3" t="s">
        <v>9</v>
      </c>
      <c r="G84" t="s">
        <v>36</v>
      </c>
    </row>
    <row r="85" spans="1:7" ht="15.75">
      <c r="A85" s="3">
        <v>83</v>
      </c>
      <c r="B85" s="3">
        <v>560</v>
      </c>
      <c r="C85" s="3" t="s">
        <v>838</v>
      </c>
      <c r="D85" s="4" t="s">
        <v>1097</v>
      </c>
      <c r="E85" s="3" t="s">
        <v>25</v>
      </c>
      <c r="F85" s="3" t="s">
        <v>91</v>
      </c>
      <c r="G85" t="s">
        <v>10</v>
      </c>
    </row>
    <row r="86" spans="1:7" ht="15.75">
      <c r="A86" s="3">
        <v>84</v>
      </c>
      <c r="B86" s="3">
        <v>608</v>
      </c>
      <c r="C86" s="3" t="s">
        <v>109</v>
      </c>
      <c r="D86" s="4" t="s">
        <v>123</v>
      </c>
      <c r="E86" s="3" t="s">
        <v>21</v>
      </c>
      <c r="F86" s="3" t="s">
        <v>54</v>
      </c>
      <c r="G86" t="s">
        <v>55</v>
      </c>
    </row>
    <row r="87" spans="1:7" ht="15.75">
      <c r="A87" s="3">
        <v>85</v>
      </c>
      <c r="B87" s="3">
        <v>679</v>
      </c>
      <c r="C87" s="3" t="s">
        <v>862</v>
      </c>
      <c r="D87" s="4" t="s">
        <v>126</v>
      </c>
      <c r="E87" s="3" t="s">
        <v>12</v>
      </c>
      <c r="F87" s="3" t="s">
        <v>9</v>
      </c>
      <c r="G87" t="s">
        <v>10</v>
      </c>
    </row>
    <row r="88" spans="1:7" ht="15.75">
      <c r="A88" s="3">
        <v>86</v>
      </c>
      <c r="B88" s="3">
        <v>722</v>
      </c>
      <c r="C88" s="3" t="s">
        <v>1098</v>
      </c>
      <c r="D88" s="4" t="s">
        <v>1099</v>
      </c>
      <c r="E88" s="3" t="s">
        <v>462</v>
      </c>
      <c r="F88" s="3" t="s">
        <v>13</v>
      </c>
      <c r="G88" t="s">
        <v>14</v>
      </c>
    </row>
    <row r="89" spans="1:7" ht="15.75">
      <c r="A89" s="3">
        <v>87</v>
      </c>
      <c r="B89" s="3">
        <v>651</v>
      </c>
      <c r="C89" s="3" t="s">
        <v>111</v>
      </c>
      <c r="D89" s="4" t="s">
        <v>1100</v>
      </c>
      <c r="E89" s="3" t="s">
        <v>38</v>
      </c>
      <c r="F89" s="3" t="s">
        <v>13</v>
      </c>
      <c r="G89" t="s">
        <v>14</v>
      </c>
    </row>
    <row r="90" spans="1:7" ht="15.75">
      <c r="A90" s="3">
        <v>88</v>
      </c>
      <c r="B90" s="3">
        <v>769</v>
      </c>
      <c r="C90" s="3" t="s">
        <v>107</v>
      </c>
      <c r="D90" s="4" t="s">
        <v>1101</v>
      </c>
      <c r="E90" s="3" t="s">
        <v>8</v>
      </c>
      <c r="F90" s="3" t="s">
        <v>47</v>
      </c>
      <c r="G90" t="s">
        <v>16</v>
      </c>
    </row>
    <row r="91" spans="1:7" ht="15.75">
      <c r="A91" s="3">
        <v>89</v>
      </c>
      <c r="B91" s="3">
        <v>593</v>
      </c>
      <c r="C91" s="3" t="s">
        <v>1102</v>
      </c>
      <c r="D91" s="4" t="s">
        <v>1103</v>
      </c>
      <c r="E91" s="3" t="s">
        <v>12</v>
      </c>
      <c r="F91" s="3" t="s">
        <v>9</v>
      </c>
      <c r="G91" t="s">
        <v>36</v>
      </c>
    </row>
    <row r="92" spans="1:7" ht="15.75">
      <c r="A92" s="3">
        <v>90</v>
      </c>
      <c r="B92" s="3">
        <v>544</v>
      </c>
      <c r="C92" s="3" t="s">
        <v>1104</v>
      </c>
      <c r="D92" s="4" t="s">
        <v>1105</v>
      </c>
      <c r="E92" s="3" t="s">
        <v>1106</v>
      </c>
      <c r="F92" s="3" t="s">
        <v>54</v>
      </c>
      <c r="G92" t="s">
        <v>63</v>
      </c>
    </row>
    <row r="93" spans="1:7" ht="15.75">
      <c r="A93" s="3">
        <v>91</v>
      </c>
      <c r="B93" s="3">
        <v>631</v>
      </c>
      <c r="C93" s="3" t="s">
        <v>122</v>
      </c>
      <c r="D93" s="4" t="s">
        <v>1107</v>
      </c>
      <c r="E93" s="3" t="s">
        <v>18</v>
      </c>
      <c r="F93" s="3" t="s">
        <v>13</v>
      </c>
      <c r="G93" t="s">
        <v>16</v>
      </c>
    </row>
    <row r="94" spans="1:7" ht="15.75">
      <c r="A94" s="3">
        <v>92</v>
      </c>
      <c r="B94" s="3">
        <v>802</v>
      </c>
      <c r="C94" s="3" t="s">
        <v>1108</v>
      </c>
      <c r="D94" s="4" t="s">
        <v>1109</v>
      </c>
      <c r="E94" s="3" t="s">
        <v>392</v>
      </c>
      <c r="F94" s="3" t="s">
        <v>98</v>
      </c>
      <c r="G94" t="s">
        <v>99</v>
      </c>
    </row>
    <row r="95" spans="1:7" ht="15.75">
      <c r="A95" s="3">
        <v>93</v>
      </c>
      <c r="B95" s="3">
        <v>617</v>
      </c>
      <c r="C95" s="3" t="s">
        <v>1110</v>
      </c>
      <c r="D95" s="4" t="s">
        <v>1111</v>
      </c>
      <c r="E95" s="3" t="s">
        <v>403</v>
      </c>
      <c r="F95" s="3" t="s">
        <v>13</v>
      </c>
      <c r="G95" t="s">
        <v>16</v>
      </c>
    </row>
    <row r="96" spans="1:7" ht="15.75">
      <c r="A96" s="3">
        <v>94</v>
      </c>
      <c r="B96" s="3">
        <v>812</v>
      </c>
      <c r="C96" s="3" t="s">
        <v>1112</v>
      </c>
      <c r="D96" s="4" t="s">
        <v>131</v>
      </c>
      <c r="E96" s="3" t="s">
        <v>1006</v>
      </c>
      <c r="F96" s="3" t="s">
        <v>54</v>
      </c>
      <c r="G96" t="s">
        <v>55</v>
      </c>
    </row>
    <row r="97" spans="1:7" ht="15.75">
      <c r="A97" s="3">
        <v>95</v>
      </c>
      <c r="B97" s="3">
        <v>766</v>
      </c>
      <c r="C97" s="3" t="s">
        <v>518</v>
      </c>
      <c r="D97" s="4" t="s">
        <v>1113</v>
      </c>
      <c r="E97" s="3" t="s">
        <v>8</v>
      </c>
      <c r="F97" s="3" t="s">
        <v>175</v>
      </c>
      <c r="G97" t="s">
        <v>63</v>
      </c>
    </row>
    <row r="98" spans="1:7" ht="15.75">
      <c r="A98" s="3">
        <v>96</v>
      </c>
      <c r="B98" s="3">
        <v>666</v>
      </c>
      <c r="C98" s="3" t="s">
        <v>958</v>
      </c>
      <c r="D98" s="4" t="s">
        <v>1113</v>
      </c>
      <c r="E98" s="3" t="s">
        <v>12</v>
      </c>
      <c r="F98" s="3" t="s">
        <v>47</v>
      </c>
      <c r="G98" t="s">
        <v>16</v>
      </c>
    </row>
    <row r="99" spans="1:7" ht="15.75">
      <c r="A99" s="3">
        <v>97</v>
      </c>
      <c r="B99" s="3">
        <v>816</v>
      </c>
      <c r="C99" s="3" t="s">
        <v>1114</v>
      </c>
      <c r="D99" s="4" t="s">
        <v>1115</v>
      </c>
      <c r="E99" s="3" t="s">
        <v>1006</v>
      </c>
      <c r="F99" s="3" t="s">
        <v>47</v>
      </c>
      <c r="G99" t="s">
        <v>16</v>
      </c>
    </row>
    <row r="100" spans="1:7" ht="15.75">
      <c r="A100" s="3">
        <v>98</v>
      </c>
      <c r="B100" s="3">
        <v>853</v>
      </c>
      <c r="C100" s="3" t="s">
        <v>670</v>
      </c>
      <c r="D100" s="4" t="s">
        <v>1116</v>
      </c>
      <c r="E100" s="3" t="s">
        <v>25</v>
      </c>
      <c r="F100" s="3" t="s">
        <v>54</v>
      </c>
      <c r="G100" t="s">
        <v>55</v>
      </c>
    </row>
    <row r="101" spans="1:7" ht="15.75">
      <c r="A101" s="3">
        <v>99</v>
      </c>
      <c r="B101" s="3">
        <v>744</v>
      </c>
      <c r="C101" s="3" t="s">
        <v>113</v>
      </c>
      <c r="D101" s="4" t="s">
        <v>1117</v>
      </c>
      <c r="E101" s="3" t="s">
        <v>57</v>
      </c>
      <c r="F101" s="3" t="s">
        <v>98</v>
      </c>
      <c r="G101" t="s">
        <v>99</v>
      </c>
    </row>
    <row r="102" spans="1:7" ht="15.75">
      <c r="A102" s="3">
        <v>100</v>
      </c>
      <c r="B102" s="3">
        <v>659</v>
      </c>
      <c r="C102" s="3" t="s">
        <v>973</v>
      </c>
      <c r="D102" s="4" t="s">
        <v>1118</v>
      </c>
      <c r="E102" s="3" t="s">
        <v>38</v>
      </c>
      <c r="F102" s="3" t="s">
        <v>13</v>
      </c>
      <c r="G102" t="s">
        <v>14</v>
      </c>
    </row>
    <row r="103" spans="1:7" ht="15.75">
      <c r="A103" s="3">
        <v>101</v>
      </c>
      <c r="B103" s="3">
        <v>694</v>
      </c>
      <c r="C103" s="3" t="s">
        <v>104</v>
      </c>
      <c r="D103" s="4" t="s">
        <v>137</v>
      </c>
      <c r="E103" s="3" t="s">
        <v>12</v>
      </c>
      <c r="F103" s="3" t="s">
        <v>9</v>
      </c>
      <c r="G103" t="s">
        <v>36</v>
      </c>
    </row>
    <row r="104" spans="1:7" ht="15.75">
      <c r="A104" s="3">
        <v>102</v>
      </c>
      <c r="B104" s="3">
        <v>601</v>
      </c>
      <c r="C104" s="3" t="s">
        <v>889</v>
      </c>
      <c r="D104" s="4" t="s">
        <v>1119</v>
      </c>
      <c r="E104" s="3" t="s">
        <v>21</v>
      </c>
      <c r="F104" s="3" t="s">
        <v>9</v>
      </c>
      <c r="G104" t="s">
        <v>10</v>
      </c>
    </row>
    <row r="105" spans="1:7" ht="15.75">
      <c r="A105" s="3">
        <v>103</v>
      </c>
      <c r="B105" s="3">
        <v>557</v>
      </c>
      <c r="C105" s="3" t="s">
        <v>650</v>
      </c>
      <c r="D105" s="4" t="s">
        <v>1120</v>
      </c>
      <c r="E105" s="3" t="s">
        <v>25</v>
      </c>
      <c r="F105" s="3" t="s">
        <v>54</v>
      </c>
      <c r="G105" t="s">
        <v>63</v>
      </c>
    </row>
    <row r="106" spans="1:7" ht="15.75">
      <c r="A106" s="3">
        <v>104</v>
      </c>
      <c r="B106" s="3">
        <v>683</v>
      </c>
      <c r="C106" s="3" t="s">
        <v>145</v>
      </c>
      <c r="D106" s="4" t="s">
        <v>1121</v>
      </c>
      <c r="E106" s="3" t="s">
        <v>12</v>
      </c>
      <c r="F106" s="3" t="s">
        <v>9</v>
      </c>
      <c r="G106" t="s">
        <v>10</v>
      </c>
    </row>
    <row r="107" spans="1:7" ht="15.75">
      <c r="A107" s="3">
        <v>105</v>
      </c>
      <c r="B107" s="3">
        <v>536</v>
      </c>
      <c r="C107" s="3" t="s">
        <v>574</v>
      </c>
      <c r="D107" s="4" t="s">
        <v>146</v>
      </c>
      <c r="E107" s="3" t="s">
        <v>30</v>
      </c>
      <c r="F107" s="3" t="s">
        <v>91</v>
      </c>
      <c r="G107" t="s">
        <v>14</v>
      </c>
    </row>
    <row r="108" spans="1:7" ht="15.75">
      <c r="A108" s="3">
        <v>106</v>
      </c>
      <c r="B108" s="3">
        <v>541</v>
      </c>
      <c r="C108" s="3" t="s">
        <v>994</v>
      </c>
      <c r="D108" s="4" t="s">
        <v>1122</v>
      </c>
      <c r="E108" s="3" t="s">
        <v>30</v>
      </c>
      <c r="F108" s="3" t="s">
        <v>67</v>
      </c>
      <c r="G108" t="s">
        <v>55</v>
      </c>
    </row>
    <row r="109" spans="1:7" ht="15.75">
      <c r="A109" s="3">
        <v>107</v>
      </c>
      <c r="B109" s="3">
        <v>725</v>
      </c>
      <c r="C109" s="3" t="s">
        <v>1123</v>
      </c>
      <c r="D109" s="4" t="s">
        <v>1124</v>
      </c>
      <c r="E109" s="3" t="s">
        <v>57</v>
      </c>
      <c r="F109" s="3" t="s">
        <v>13</v>
      </c>
      <c r="G109" t="s">
        <v>14</v>
      </c>
    </row>
    <row r="110" spans="1:7" ht="15.75">
      <c r="A110" s="3">
        <v>108</v>
      </c>
      <c r="B110" s="3">
        <v>670</v>
      </c>
      <c r="C110" s="3" t="s">
        <v>75</v>
      </c>
      <c r="D110" s="4" t="s">
        <v>149</v>
      </c>
      <c r="E110" s="3" t="s">
        <v>12</v>
      </c>
      <c r="F110" s="3" t="s">
        <v>13</v>
      </c>
      <c r="G110" t="s">
        <v>16</v>
      </c>
    </row>
    <row r="111" spans="1:7" ht="15.75">
      <c r="A111" s="3">
        <v>109</v>
      </c>
      <c r="B111" s="3">
        <v>726</v>
      </c>
      <c r="C111" s="3" t="s">
        <v>152</v>
      </c>
      <c r="D111" s="4" t="s">
        <v>151</v>
      </c>
      <c r="E111" s="3" t="s">
        <v>57</v>
      </c>
      <c r="F111" s="3" t="s">
        <v>54</v>
      </c>
      <c r="G111" t="s">
        <v>55</v>
      </c>
    </row>
    <row r="112" spans="1:7" ht="15.75">
      <c r="A112" s="3">
        <v>110</v>
      </c>
      <c r="B112" s="3">
        <v>829</v>
      </c>
      <c r="C112" s="3" t="s">
        <v>515</v>
      </c>
      <c r="D112" s="4" t="s">
        <v>153</v>
      </c>
      <c r="E112" s="3" t="s">
        <v>8</v>
      </c>
      <c r="F112" s="3" t="s">
        <v>9</v>
      </c>
      <c r="G112" t="s">
        <v>10</v>
      </c>
    </row>
    <row r="113" spans="1:7" ht="15.75">
      <c r="A113" s="3">
        <v>111</v>
      </c>
      <c r="B113" s="3">
        <v>592</v>
      </c>
      <c r="C113" s="3" t="s">
        <v>897</v>
      </c>
      <c r="D113" s="4" t="s">
        <v>1125</v>
      </c>
      <c r="E113" s="3" t="s">
        <v>25</v>
      </c>
      <c r="F113" s="3" t="s">
        <v>98</v>
      </c>
      <c r="G113" t="s">
        <v>999</v>
      </c>
    </row>
    <row r="114" spans="1:7" ht="15.75">
      <c r="A114" s="3">
        <v>112</v>
      </c>
      <c r="B114" s="3">
        <v>626</v>
      </c>
      <c r="C114" s="3" t="s">
        <v>116</v>
      </c>
      <c r="D114" s="4" t="s">
        <v>1126</v>
      </c>
      <c r="E114" s="3" t="s">
        <v>18</v>
      </c>
      <c r="F114" s="3" t="s">
        <v>9</v>
      </c>
      <c r="G114" t="s">
        <v>36</v>
      </c>
    </row>
    <row r="115" spans="1:7" ht="15.75">
      <c r="A115" s="3">
        <v>113</v>
      </c>
      <c r="B115" s="3">
        <v>576</v>
      </c>
      <c r="C115" s="3" t="s">
        <v>1127</v>
      </c>
      <c r="D115" s="4" t="s">
        <v>1128</v>
      </c>
      <c r="E115" s="3" t="s">
        <v>402</v>
      </c>
      <c r="F115" s="3" t="s">
        <v>13</v>
      </c>
      <c r="G115" t="s">
        <v>14</v>
      </c>
    </row>
    <row r="116" spans="1:7" ht="15.75">
      <c r="A116" s="3">
        <v>114</v>
      </c>
      <c r="B116" s="3">
        <v>746</v>
      </c>
      <c r="C116" s="3" t="s">
        <v>1129</v>
      </c>
      <c r="D116" s="4" t="s">
        <v>159</v>
      </c>
      <c r="E116" s="3" t="s">
        <v>57</v>
      </c>
      <c r="F116" s="3" t="s">
        <v>9</v>
      </c>
      <c r="G116" t="s">
        <v>36</v>
      </c>
    </row>
    <row r="117" spans="1:7" ht="15.75">
      <c r="A117" s="3">
        <v>115</v>
      </c>
      <c r="B117" s="3">
        <v>745</v>
      </c>
      <c r="C117" s="3" t="s">
        <v>1130</v>
      </c>
      <c r="D117" s="4" t="s">
        <v>1131</v>
      </c>
      <c r="E117" s="3" t="s">
        <v>57</v>
      </c>
      <c r="F117" s="3" t="s">
        <v>9</v>
      </c>
      <c r="G117" t="s">
        <v>36</v>
      </c>
    </row>
    <row r="118" spans="1:7" ht="15.75">
      <c r="A118" s="3">
        <v>116</v>
      </c>
      <c r="B118" s="3">
        <v>756</v>
      </c>
      <c r="C118" s="3" t="s">
        <v>119</v>
      </c>
      <c r="D118" s="4" t="s">
        <v>1132</v>
      </c>
      <c r="E118" s="3" t="s">
        <v>8</v>
      </c>
      <c r="F118" s="3" t="s">
        <v>54</v>
      </c>
      <c r="G118" t="s">
        <v>63</v>
      </c>
    </row>
    <row r="119" spans="1:7" ht="15.75">
      <c r="A119" s="3">
        <v>117</v>
      </c>
      <c r="B119" s="3">
        <v>830</v>
      </c>
      <c r="C119" s="3" t="s">
        <v>1133</v>
      </c>
      <c r="D119" s="4" t="s">
        <v>1134</v>
      </c>
      <c r="E119" s="3" t="s">
        <v>490</v>
      </c>
      <c r="F119" s="3" t="s">
        <v>54</v>
      </c>
      <c r="G119" t="s">
        <v>55</v>
      </c>
    </row>
    <row r="120" spans="1:7" ht="15.75">
      <c r="A120" s="3">
        <v>118</v>
      </c>
      <c r="B120" s="3">
        <v>689</v>
      </c>
      <c r="C120" s="3" t="s">
        <v>94</v>
      </c>
      <c r="D120" s="4" t="s">
        <v>1135</v>
      </c>
      <c r="E120" s="3" t="s">
        <v>12</v>
      </c>
      <c r="F120" s="3" t="s">
        <v>13</v>
      </c>
      <c r="G120" t="s">
        <v>16</v>
      </c>
    </row>
    <row r="121" spans="1:7" ht="15.75">
      <c r="A121" s="3">
        <v>119</v>
      </c>
      <c r="B121" s="3">
        <v>786</v>
      </c>
      <c r="C121" s="3" t="s">
        <v>1136</v>
      </c>
      <c r="D121" s="4" t="s">
        <v>1137</v>
      </c>
      <c r="E121" s="3" t="s">
        <v>25</v>
      </c>
      <c r="F121" s="3" t="s">
        <v>67</v>
      </c>
      <c r="G121" t="s">
        <v>55</v>
      </c>
    </row>
    <row r="122" spans="1:7" ht="15.75">
      <c r="A122" s="3">
        <v>120</v>
      </c>
      <c r="B122" s="3">
        <v>531</v>
      </c>
      <c r="C122" s="3" t="s">
        <v>124</v>
      </c>
      <c r="D122" s="4" t="s">
        <v>1138</v>
      </c>
      <c r="E122" s="3" t="s">
        <v>12</v>
      </c>
      <c r="F122" s="3" t="s">
        <v>54</v>
      </c>
      <c r="G122" t="s">
        <v>55</v>
      </c>
    </row>
    <row r="123" spans="1:7" ht="15.75">
      <c r="A123" s="3">
        <v>121</v>
      </c>
      <c r="B123" s="3">
        <v>680</v>
      </c>
      <c r="C123" s="3" t="s">
        <v>718</v>
      </c>
      <c r="D123" s="4" t="s">
        <v>1139</v>
      </c>
      <c r="E123" s="3" t="s">
        <v>12</v>
      </c>
      <c r="F123" s="3" t="s">
        <v>9</v>
      </c>
      <c r="G123" t="s">
        <v>10</v>
      </c>
    </row>
    <row r="124" spans="1:7" ht="15.75">
      <c r="A124" s="3">
        <v>122</v>
      </c>
      <c r="B124" s="3">
        <v>832</v>
      </c>
      <c r="C124" s="3" t="s">
        <v>1140</v>
      </c>
      <c r="D124" s="4" t="s">
        <v>1141</v>
      </c>
      <c r="E124" s="3" t="s">
        <v>392</v>
      </c>
      <c r="F124" s="3" t="s">
        <v>13</v>
      </c>
      <c r="G124" t="s">
        <v>16</v>
      </c>
    </row>
    <row r="125" spans="1:7" ht="15.75">
      <c r="A125" s="3">
        <v>123</v>
      </c>
      <c r="B125" s="3">
        <v>846</v>
      </c>
      <c r="C125" s="3" t="s">
        <v>1142</v>
      </c>
      <c r="D125" s="4" t="s">
        <v>1143</v>
      </c>
      <c r="E125" s="3" t="s">
        <v>1006</v>
      </c>
      <c r="F125" s="3" t="s">
        <v>47</v>
      </c>
      <c r="G125" t="s">
        <v>16</v>
      </c>
    </row>
    <row r="126" spans="1:7" ht="15.75">
      <c r="A126" s="3">
        <v>124</v>
      </c>
      <c r="B126" s="3">
        <v>777</v>
      </c>
      <c r="C126" s="3" t="s">
        <v>1144</v>
      </c>
      <c r="D126" s="4" t="s">
        <v>1145</v>
      </c>
      <c r="E126" s="3" t="s">
        <v>25</v>
      </c>
      <c r="F126" s="3" t="s">
        <v>47</v>
      </c>
      <c r="G126" t="s">
        <v>16</v>
      </c>
    </row>
    <row r="127" spans="1:7" ht="15.75">
      <c r="A127" s="3">
        <v>125</v>
      </c>
      <c r="B127" s="3">
        <v>554</v>
      </c>
      <c r="C127" s="3" t="s">
        <v>608</v>
      </c>
      <c r="D127" s="4" t="s">
        <v>1146</v>
      </c>
      <c r="E127" s="3" t="s">
        <v>25</v>
      </c>
      <c r="F127" s="3" t="s">
        <v>98</v>
      </c>
      <c r="G127" t="s">
        <v>99</v>
      </c>
    </row>
    <row r="128" spans="1:7" ht="15.75">
      <c r="A128" s="3">
        <v>126</v>
      </c>
      <c r="B128" s="3">
        <v>720</v>
      </c>
      <c r="C128" s="3" t="s">
        <v>128</v>
      </c>
      <c r="D128" s="4" t="s">
        <v>1147</v>
      </c>
      <c r="E128" s="3" t="s">
        <v>57</v>
      </c>
      <c r="F128" s="3" t="s">
        <v>54</v>
      </c>
      <c r="G128" t="s">
        <v>55</v>
      </c>
    </row>
    <row r="129" spans="1:7" ht="15.75">
      <c r="A129" s="3">
        <v>127</v>
      </c>
      <c r="B129" s="3">
        <v>512</v>
      </c>
      <c r="C129" s="3" t="s">
        <v>154</v>
      </c>
      <c r="D129" s="4" t="s">
        <v>1147</v>
      </c>
      <c r="E129" s="3" t="s">
        <v>12</v>
      </c>
      <c r="F129" s="3" t="s">
        <v>91</v>
      </c>
      <c r="G129" t="s">
        <v>14</v>
      </c>
    </row>
    <row r="130" spans="1:7" ht="15.75">
      <c r="A130" s="3">
        <v>128</v>
      </c>
      <c r="B130" s="3">
        <v>699</v>
      </c>
      <c r="C130" s="3" t="s">
        <v>144</v>
      </c>
      <c r="D130" s="4" t="s">
        <v>1148</v>
      </c>
      <c r="E130" s="3" t="s">
        <v>12</v>
      </c>
      <c r="F130" s="3" t="s">
        <v>54</v>
      </c>
      <c r="G130" t="s">
        <v>55</v>
      </c>
    </row>
    <row r="131" spans="1:7" ht="15.75">
      <c r="A131" s="3">
        <v>129</v>
      </c>
      <c r="B131" s="3">
        <v>533</v>
      </c>
      <c r="C131" s="3" t="s">
        <v>118</v>
      </c>
      <c r="D131" s="4" t="s">
        <v>1149</v>
      </c>
      <c r="E131" s="3" t="s">
        <v>30</v>
      </c>
      <c r="F131" s="3" t="s">
        <v>67</v>
      </c>
      <c r="G131" t="s">
        <v>36</v>
      </c>
    </row>
    <row r="132" spans="1:7" ht="15.75">
      <c r="A132" s="3">
        <v>130</v>
      </c>
      <c r="B132" s="3">
        <v>558</v>
      </c>
      <c r="C132" s="3" t="s">
        <v>1150</v>
      </c>
      <c r="D132" s="4" t="s">
        <v>1151</v>
      </c>
      <c r="E132" s="3" t="s">
        <v>25</v>
      </c>
      <c r="F132" s="3" t="s">
        <v>9</v>
      </c>
      <c r="G132" t="s">
        <v>10</v>
      </c>
    </row>
    <row r="133" spans="1:7" ht="15.75">
      <c r="A133" s="3">
        <v>131</v>
      </c>
      <c r="B133" s="3">
        <v>572</v>
      </c>
      <c r="C133" s="3" t="s">
        <v>1152</v>
      </c>
      <c r="D133" s="4" t="s">
        <v>1153</v>
      </c>
      <c r="E133" s="3" t="s">
        <v>402</v>
      </c>
      <c r="F133" s="3" t="s">
        <v>47</v>
      </c>
      <c r="G133" t="s">
        <v>16</v>
      </c>
    </row>
    <row r="134" spans="1:7" ht="15.75">
      <c r="A134" s="3">
        <v>132</v>
      </c>
      <c r="B134" s="3">
        <v>504</v>
      </c>
      <c r="C134" s="3" t="s">
        <v>138</v>
      </c>
      <c r="D134" s="4" t="s">
        <v>1154</v>
      </c>
      <c r="E134" s="3" t="s">
        <v>18</v>
      </c>
      <c r="F134" s="3" t="s">
        <v>54</v>
      </c>
      <c r="G134" t="s">
        <v>63</v>
      </c>
    </row>
    <row r="135" spans="1:7" ht="15.75">
      <c r="A135" s="3">
        <v>133</v>
      </c>
      <c r="B135" s="3">
        <v>569</v>
      </c>
      <c r="C135" s="3" t="s">
        <v>966</v>
      </c>
      <c r="D135" s="4" t="s">
        <v>1155</v>
      </c>
      <c r="E135" s="3" t="s">
        <v>967</v>
      </c>
      <c r="F135" s="3" t="s">
        <v>54</v>
      </c>
      <c r="G135" t="s">
        <v>63</v>
      </c>
    </row>
    <row r="136" spans="1:7" ht="15.75">
      <c r="A136" s="3">
        <v>134</v>
      </c>
      <c r="B136" s="3">
        <v>749</v>
      </c>
      <c r="C136" s="3" t="s">
        <v>134</v>
      </c>
      <c r="D136" s="4" t="s">
        <v>1156</v>
      </c>
      <c r="E136" s="3" t="s">
        <v>57</v>
      </c>
      <c r="F136" s="3" t="s">
        <v>98</v>
      </c>
      <c r="G136" t="s">
        <v>99</v>
      </c>
    </row>
    <row r="137" spans="1:7" ht="15.75">
      <c r="A137" s="3">
        <v>135</v>
      </c>
      <c r="B137" s="3">
        <v>774</v>
      </c>
      <c r="C137" s="3" t="s">
        <v>804</v>
      </c>
      <c r="D137" s="4" t="s">
        <v>1157</v>
      </c>
      <c r="E137" s="3" t="s">
        <v>25</v>
      </c>
      <c r="F137" s="3" t="s">
        <v>54</v>
      </c>
      <c r="G137" t="s">
        <v>55</v>
      </c>
    </row>
    <row r="138" spans="1:7" ht="15.75">
      <c r="A138" s="3">
        <v>136</v>
      </c>
      <c r="B138" s="3">
        <v>750</v>
      </c>
      <c r="C138" s="3" t="s">
        <v>157</v>
      </c>
      <c r="D138" s="4" t="s">
        <v>171</v>
      </c>
      <c r="E138" s="3" t="s">
        <v>57</v>
      </c>
      <c r="F138" s="3" t="s">
        <v>9</v>
      </c>
      <c r="G138" t="s">
        <v>36</v>
      </c>
    </row>
    <row r="139" spans="1:7" ht="15.75">
      <c r="A139" s="3">
        <v>137</v>
      </c>
      <c r="B139" s="3">
        <v>540</v>
      </c>
      <c r="C139" s="3" t="s">
        <v>944</v>
      </c>
      <c r="D139" s="4" t="s">
        <v>1158</v>
      </c>
      <c r="E139" s="3" t="s">
        <v>30</v>
      </c>
      <c r="F139" s="3" t="s">
        <v>54</v>
      </c>
      <c r="G139" t="s">
        <v>55</v>
      </c>
    </row>
    <row r="140" spans="1:7" ht="15.75">
      <c r="A140" s="3">
        <v>138</v>
      </c>
      <c r="B140" s="3">
        <v>791</v>
      </c>
      <c r="C140" s="3" t="s">
        <v>1159</v>
      </c>
      <c r="D140" s="4" t="s">
        <v>1160</v>
      </c>
      <c r="E140" s="3" t="s">
        <v>25</v>
      </c>
      <c r="F140" s="3" t="s">
        <v>91</v>
      </c>
      <c r="G140" t="s">
        <v>10</v>
      </c>
    </row>
    <row r="141" spans="1:7" ht="15.75">
      <c r="A141" s="3">
        <v>139</v>
      </c>
      <c r="B141" s="3">
        <v>724</v>
      </c>
      <c r="C141" s="3" t="s">
        <v>603</v>
      </c>
      <c r="D141" s="4" t="s">
        <v>177</v>
      </c>
      <c r="E141" s="3" t="s">
        <v>57</v>
      </c>
      <c r="F141" s="3" t="s">
        <v>9</v>
      </c>
      <c r="G141" t="s">
        <v>36</v>
      </c>
    </row>
    <row r="142" spans="1:7" ht="15.75">
      <c r="A142" s="3">
        <v>140</v>
      </c>
      <c r="B142" s="3">
        <v>833</v>
      </c>
      <c r="C142" s="3" t="s">
        <v>1161</v>
      </c>
      <c r="D142" s="4" t="s">
        <v>1162</v>
      </c>
      <c r="E142" s="3" t="s">
        <v>392</v>
      </c>
      <c r="F142" s="3" t="s">
        <v>9</v>
      </c>
      <c r="G142" t="s">
        <v>10</v>
      </c>
    </row>
    <row r="143" spans="1:7" ht="15.75">
      <c r="A143" s="3">
        <v>141</v>
      </c>
      <c r="B143" s="3">
        <v>841</v>
      </c>
      <c r="C143" s="3" t="s">
        <v>1163</v>
      </c>
      <c r="D143" s="4" t="s">
        <v>1162</v>
      </c>
      <c r="E143" s="3" t="s">
        <v>392</v>
      </c>
      <c r="F143" s="3" t="s">
        <v>91</v>
      </c>
      <c r="G143" t="s">
        <v>14</v>
      </c>
    </row>
    <row r="144" spans="1:7" ht="15.75">
      <c r="A144" s="3">
        <v>142</v>
      </c>
      <c r="B144" s="3">
        <v>537</v>
      </c>
      <c r="C144" s="3" t="s">
        <v>779</v>
      </c>
      <c r="D144" s="4" t="s">
        <v>1164</v>
      </c>
      <c r="E144" s="3" t="s">
        <v>30</v>
      </c>
      <c r="F144" s="3" t="s">
        <v>67</v>
      </c>
      <c r="G144" t="s">
        <v>55</v>
      </c>
    </row>
    <row r="145" spans="1:7" ht="15.75">
      <c r="A145" s="3">
        <v>143</v>
      </c>
      <c r="B145" s="3">
        <v>772</v>
      </c>
      <c r="C145" s="3" t="s">
        <v>1165</v>
      </c>
      <c r="D145" s="4" t="s">
        <v>1166</v>
      </c>
      <c r="E145" s="3" t="s">
        <v>490</v>
      </c>
      <c r="F145" s="3" t="s">
        <v>54</v>
      </c>
      <c r="G145" t="s">
        <v>55</v>
      </c>
    </row>
    <row r="146" spans="1:7" ht="15.75">
      <c r="A146" s="3">
        <v>144</v>
      </c>
      <c r="B146" s="3">
        <v>635</v>
      </c>
      <c r="C146" s="3" t="s">
        <v>136</v>
      </c>
      <c r="D146" s="4" t="s">
        <v>1167</v>
      </c>
      <c r="E146" s="3" t="s">
        <v>18</v>
      </c>
      <c r="F146" s="3" t="s">
        <v>54</v>
      </c>
      <c r="G146" t="s">
        <v>55</v>
      </c>
    </row>
    <row r="147" spans="1:7" ht="15.75">
      <c r="A147" s="3">
        <v>145</v>
      </c>
      <c r="B147" s="3">
        <v>645</v>
      </c>
      <c r="C147" s="3" t="s">
        <v>162</v>
      </c>
      <c r="D147" s="4" t="s">
        <v>1168</v>
      </c>
      <c r="E147" s="3" t="s">
        <v>38</v>
      </c>
      <c r="F147" s="3" t="s">
        <v>98</v>
      </c>
      <c r="G147" s="3" t="s">
        <v>99</v>
      </c>
    </row>
    <row r="148" spans="1:7" ht="15.75">
      <c r="A148" s="3">
        <v>146</v>
      </c>
      <c r="B148" s="3">
        <v>691</v>
      </c>
      <c r="C148" s="3" t="s">
        <v>1169</v>
      </c>
      <c r="D148" s="4" t="s">
        <v>179</v>
      </c>
      <c r="E148" s="3" t="s">
        <v>12</v>
      </c>
      <c r="F148" s="3" t="s">
        <v>13</v>
      </c>
      <c r="G148" t="s">
        <v>16</v>
      </c>
    </row>
    <row r="149" spans="1:7" ht="15.75">
      <c r="A149" s="3">
        <v>147</v>
      </c>
      <c r="B149" s="3">
        <v>754</v>
      </c>
      <c r="C149" s="3" t="s">
        <v>165</v>
      </c>
      <c r="D149" s="4" t="s">
        <v>1170</v>
      </c>
      <c r="E149" s="3" t="s">
        <v>8</v>
      </c>
      <c r="F149" s="3" t="s">
        <v>67</v>
      </c>
      <c r="G149" t="s">
        <v>55</v>
      </c>
    </row>
    <row r="150" spans="1:7" ht="15.75">
      <c r="A150" s="3">
        <v>148</v>
      </c>
      <c r="B150" s="3">
        <v>728</v>
      </c>
      <c r="C150" s="3" t="s">
        <v>899</v>
      </c>
      <c r="D150" s="4" t="s">
        <v>1171</v>
      </c>
      <c r="E150" s="3" t="s">
        <v>57</v>
      </c>
      <c r="F150" s="3" t="s">
        <v>54</v>
      </c>
      <c r="G150" t="s">
        <v>63</v>
      </c>
    </row>
    <row r="151" spans="1:7" ht="15.75">
      <c r="A151" s="3">
        <v>149</v>
      </c>
      <c r="B151" s="3">
        <v>783</v>
      </c>
      <c r="C151" s="3" t="s">
        <v>867</v>
      </c>
      <c r="D151" s="4" t="s">
        <v>182</v>
      </c>
      <c r="E151" s="3" t="s">
        <v>25</v>
      </c>
      <c r="F151" s="3" t="s">
        <v>54</v>
      </c>
      <c r="G151" t="s">
        <v>55</v>
      </c>
    </row>
    <row r="152" spans="1:7" ht="15.75">
      <c r="A152" s="3">
        <v>150</v>
      </c>
      <c r="B152" s="3">
        <v>773</v>
      </c>
      <c r="C152" s="3" t="s">
        <v>739</v>
      </c>
      <c r="D152" s="4" t="s">
        <v>186</v>
      </c>
      <c r="E152" s="3" t="s">
        <v>25</v>
      </c>
      <c r="F152" s="3" t="s">
        <v>54</v>
      </c>
      <c r="G152" t="s">
        <v>63</v>
      </c>
    </row>
    <row r="153" spans="1:7" ht="15.75">
      <c r="A153" s="3">
        <v>151</v>
      </c>
      <c r="B153" s="3">
        <v>573</v>
      </c>
      <c r="C153" s="3" t="s">
        <v>733</v>
      </c>
      <c r="D153" s="4" t="s">
        <v>1172</v>
      </c>
      <c r="E153" s="3" t="s">
        <v>402</v>
      </c>
      <c r="F153" s="3" t="s">
        <v>67</v>
      </c>
      <c r="G153" t="s">
        <v>36</v>
      </c>
    </row>
    <row r="154" spans="1:7" ht="15.75">
      <c r="A154" s="3">
        <v>152</v>
      </c>
      <c r="B154" s="3">
        <v>518</v>
      </c>
      <c r="C154" s="3" t="s">
        <v>755</v>
      </c>
      <c r="D154" s="4" t="s">
        <v>1172</v>
      </c>
      <c r="E154" s="3" t="s">
        <v>12</v>
      </c>
      <c r="F154" s="3" t="s">
        <v>54</v>
      </c>
      <c r="G154" t="s">
        <v>63</v>
      </c>
    </row>
    <row r="155" spans="1:7" ht="15.75">
      <c r="A155" s="3">
        <v>153</v>
      </c>
      <c r="B155" s="3">
        <v>733</v>
      </c>
      <c r="C155" s="3" t="s">
        <v>828</v>
      </c>
      <c r="D155" s="4" t="s">
        <v>1173</v>
      </c>
      <c r="E155" s="3" t="s">
        <v>57</v>
      </c>
      <c r="F155" s="3" t="s">
        <v>54</v>
      </c>
      <c r="G155" t="s">
        <v>63</v>
      </c>
    </row>
    <row r="156" spans="1:7" ht="15.75">
      <c r="A156" s="3">
        <v>154</v>
      </c>
      <c r="B156" s="3">
        <v>580</v>
      </c>
      <c r="C156" s="3" t="s">
        <v>1174</v>
      </c>
      <c r="D156" s="4" t="s">
        <v>1173</v>
      </c>
      <c r="E156" s="3" t="s">
        <v>392</v>
      </c>
      <c r="F156" s="3" t="s">
        <v>9</v>
      </c>
      <c r="G156" t="s">
        <v>10</v>
      </c>
    </row>
    <row r="157" spans="1:7" ht="15.75">
      <c r="A157" s="3">
        <v>155</v>
      </c>
      <c r="B157" s="3">
        <v>525</v>
      </c>
      <c r="C157" s="3" t="s">
        <v>1175</v>
      </c>
      <c r="D157" s="4" t="s">
        <v>188</v>
      </c>
      <c r="E157" s="3" t="s">
        <v>12</v>
      </c>
      <c r="F157" s="3" t="s">
        <v>13</v>
      </c>
      <c r="G157" t="s">
        <v>16</v>
      </c>
    </row>
    <row r="158" spans="1:7" ht="15.75">
      <c r="A158" s="3">
        <v>156</v>
      </c>
      <c r="B158" s="3">
        <v>532</v>
      </c>
      <c r="C158" s="3" t="s">
        <v>169</v>
      </c>
      <c r="D158" s="4" t="s">
        <v>191</v>
      </c>
      <c r="E158" s="3" t="s">
        <v>12</v>
      </c>
      <c r="F158" s="3" t="s">
        <v>98</v>
      </c>
      <c r="G158" t="s">
        <v>99</v>
      </c>
    </row>
    <row r="159" spans="1:7" ht="15.75">
      <c r="A159" s="3">
        <v>157</v>
      </c>
      <c r="B159" s="3">
        <v>669</v>
      </c>
      <c r="C159" s="3" t="s">
        <v>155</v>
      </c>
      <c r="D159" s="4" t="s">
        <v>1176</v>
      </c>
      <c r="E159" s="3" t="s">
        <v>12</v>
      </c>
      <c r="F159" s="3" t="s">
        <v>54</v>
      </c>
      <c r="G159" t="s">
        <v>55</v>
      </c>
    </row>
    <row r="160" spans="1:7" ht="15.75">
      <c r="A160" s="3">
        <v>158</v>
      </c>
      <c r="B160" s="3">
        <v>710</v>
      </c>
      <c r="C160" s="3" t="s">
        <v>1177</v>
      </c>
      <c r="D160" s="4" t="s">
        <v>1178</v>
      </c>
      <c r="E160" s="3" t="s">
        <v>30</v>
      </c>
      <c r="F160" s="3" t="s">
        <v>13</v>
      </c>
      <c r="G160" t="s">
        <v>16</v>
      </c>
    </row>
    <row r="161" spans="1:7" ht="15.75">
      <c r="A161" s="3">
        <v>159</v>
      </c>
      <c r="B161" s="3">
        <v>526</v>
      </c>
      <c r="C161" s="3" t="s">
        <v>549</v>
      </c>
      <c r="D161" s="4" t="s">
        <v>1179</v>
      </c>
      <c r="E161" s="3" t="s">
        <v>12</v>
      </c>
      <c r="F161" s="3" t="s">
        <v>47</v>
      </c>
      <c r="G161" t="s">
        <v>16</v>
      </c>
    </row>
    <row r="162" spans="1:7" ht="15.75">
      <c r="A162" s="3">
        <v>160</v>
      </c>
      <c r="B162" s="3">
        <v>522</v>
      </c>
      <c r="C162" s="3" t="s">
        <v>148</v>
      </c>
      <c r="D162" s="4" t="s">
        <v>1180</v>
      </c>
      <c r="E162" s="3" t="s">
        <v>12</v>
      </c>
      <c r="F162" s="3" t="s">
        <v>47</v>
      </c>
      <c r="G162" t="s">
        <v>16</v>
      </c>
    </row>
    <row r="163" spans="1:7" ht="15.75">
      <c r="A163" s="3">
        <v>161</v>
      </c>
      <c r="B163" s="3">
        <v>546</v>
      </c>
      <c r="C163" s="3" t="s">
        <v>193</v>
      </c>
      <c r="D163" s="4" t="s">
        <v>198</v>
      </c>
      <c r="E163" s="3" t="s">
        <v>8</v>
      </c>
      <c r="F163" s="3" t="s">
        <v>9</v>
      </c>
      <c r="G163" t="s">
        <v>36</v>
      </c>
    </row>
    <row r="164" spans="1:7" ht="15.75">
      <c r="A164" s="3">
        <v>162</v>
      </c>
      <c r="B164" s="3">
        <v>514</v>
      </c>
      <c r="C164" s="3" t="s">
        <v>158</v>
      </c>
      <c r="D164" s="4" t="s">
        <v>1181</v>
      </c>
      <c r="E164" s="3" t="s">
        <v>12</v>
      </c>
      <c r="F164" s="3" t="s">
        <v>91</v>
      </c>
      <c r="G164" t="s">
        <v>10</v>
      </c>
    </row>
    <row r="165" spans="1:7" ht="15.75">
      <c r="A165" s="3">
        <v>163</v>
      </c>
      <c r="B165" s="3">
        <v>847</v>
      </c>
      <c r="C165" s="3" t="s">
        <v>717</v>
      </c>
      <c r="D165" s="4" t="s">
        <v>1182</v>
      </c>
      <c r="E165" s="3" t="s">
        <v>57</v>
      </c>
      <c r="F165" s="3" t="s">
        <v>9</v>
      </c>
      <c r="G165" t="s">
        <v>10</v>
      </c>
    </row>
    <row r="166" spans="1:7" ht="15.75">
      <c r="A166" s="3">
        <v>164</v>
      </c>
      <c r="B166" s="3">
        <v>736</v>
      </c>
      <c r="C166" s="3" t="s">
        <v>1183</v>
      </c>
      <c r="D166" s="4" t="s">
        <v>1184</v>
      </c>
      <c r="E166" s="3" t="s">
        <v>57</v>
      </c>
      <c r="F166" s="3" t="s">
        <v>9</v>
      </c>
      <c r="G166" t="s">
        <v>36</v>
      </c>
    </row>
    <row r="167" spans="1:7" ht="15.75">
      <c r="A167" s="3">
        <v>165</v>
      </c>
      <c r="B167" s="3">
        <v>627</v>
      </c>
      <c r="C167" s="3" t="s">
        <v>178</v>
      </c>
      <c r="D167" s="4" t="s">
        <v>1184</v>
      </c>
      <c r="E167" s="3" t="s">
        <v>18</v>
      </c>
      <c r="F167" s="3" t="s">
        <v>47</v>
      </c>
      <c r="G167" t="s">
        <v>16</v>
      </c>
    </row>
    <row r="168" spans="1:7" ht="15.75">
      <c r="A168" s="3">
        <v>166</v>
      </c>
      <c r="B168" s="3">
        <v>585</v>
      </c>
      <c r="C168" s="3" t="s">
        <v>1185</v>
      </c>
      <c r="D168" s="4" t="s">
        <v>1186</v>
      </c>
      <c r="E168" s="3" t="s">
        <v>392</v>
      </c>
      <c r="F168" s="3" t="s">
        <v>54</v>
      </c>
      <c r="G168" t="s">
        <v>63</v>
      </c>
    </row>
    <row r="169" spans="1:7" ht="15.75">
      <c r="A169" s="3">
        <v>167</v>
      </c>
      <c r="B169" s="3">
        <v>508</v>
      </c>
      <c r="C169" s="3" t="s">
        <v>874</v>
      </c>
      <c r="D169" s="4" t="s">
        <v>1187</v>
      </c>
      <c r="E169" s="3" t="s">
        <v>18</v>
      </c>
      <c r="F169" s="3" t="s">
        <v>91</v>
      </c>
      <c r="G169" t="s">
        <v>14</v>
      </c>
    </row>
    <row r="170" spans="1:7" ht="15.75">
      <c r="A170" s="3">
        <v>168</v>
      </c>
      <c r="B170" s="3">
        <v>588</v>
      </c>
      <c r="C170" s="3" t="s">
        <v>181</v>
      </c>
      <c r="D170" s="4" t="s">
        <v>1188</v>
      </c>
      <c r="E170" s="3" t="s">
        <v>8</v>
      </c>
      <c r="F170" s="3" t="s">
        <v>47</v>
      </c>
      <c r="G170" t="s">
        <v>16</v>
      </c>
    </row>
    <row r="171" spans="1:7" ht="15.75">
      <c r="A171" s="3">
        <v>169</v>
      </c>
      <c r="B171" s="3">
        <v>648</v>
      </c>
      <c r="C171" s="3" t="s">
        <v>552</v>
      </c>
      <c r="D171" s="4" t="s">
        <v>1189</v>
      </c>
      <c r="E171" s="3" t="s">
        <v>38</v>
      </c>
      <c r="F171" s="3" t="s">
        <v>47</v>
      </c>
      <c r="G171" t="s">
        <v>16</v>
      </c>
    </row>
    <row r="172" spans="1:7" ht="15.75">
      <c r="A172" s="3">
        <v>170</v>
      </c>
      <c r="B172" s="3">
        <v>674</v>
      </c>
      <c r="C172" s="3" t="s">
        <v>569</v>
      </c>
      <c r="D172" s="4" t="s">
        <v>1190</v>
      </c>
      <c r="E172" s="3" t="s">
        <v>12</v>
      </c>
      <c r="F172" s="3" t="s">
        <v>91</v>
      </c>
      <c r="G172" t="s">
        <v>10</v>
      </c>
    </row>
    <row r="173" spans="1:7" ht="15.75">
      <c r="A173" s="3">
        <v>171</v>
      </c>
      <c r="B173" s="3">
        <v>678</v>
      </c>
      <c r="C173" s="3" t="s">
        <v>139</v>
      </c>
      <c r="D173" s="4" t="s">
        <v>1191</v>
      </c>
      <c r="E173" s="3" t="s">
        <v>12</v>
      </c>
      <c r="F173" s="3" t="s">
        <v>47</v>
      </c>
      <c r="G173" t="s">
        <v>16</v>
      </c>
    </row>
    <row r="174" spans="1:7" ht="15.75">
      <c r="A174" s="3">
        <v>172</v>
      </c>
      <c r="B174" s="3">
        <v>582</v>
      </c>
      <c r="C174" s="3" t="s">
        <v>1192</v>
      </c>
      <c r="D174" s="4" t="s">
        <v>1193</v>
      </c>
      <c r="E174" s="3" t="s">
        <v>392</v>
      </c>
      <c r="F174" s="3" t="s">
        <v>67</v>
      </c>
      <c r="G174" t="s">
        <v>36</v>
      </c>
    </row>
    <row r="175" spans="1:7" ht="15.75">
      <c r="A175" s="3">
        <v>173</v>
      </c>
      <c r="B175" s="3">
        <v>688</v>
      </c>
      <c r="C175" s="3" t="s">
        <v>286</v>
      </c>
      <c r="D175" s="4" t="s">
        <v>1194</v>
      </c>
      <c r="E175" s="3" t="s">
        <v>12</v>
      </c>
      <c r="F175" s="3" t="s">
        <v>9</v>
      </c>
      <c r="G175" t="s">
        <v>10</v>
      </c>
    </row>
    <row r="176" spans="1:7" ht="15.75">
      <c r="A176" s="3">
        <v>174</v>
      </c>
      <c r="B176" s="3">
        <v>671</v>
      </c>
      <c r="C176" s="3" t="s">
        <v>676</v>
      </c>
      <c r="D176" s="4" t="s">
        <v>1195</v>
      </c>
      <c r="E176" s="3" t="s">
        <v>12</v>
      </c>
      <c r="F176" s="3" t="s">
        <v>91</v>
      </c>
      <c r="G176" t="s">
        <v>14</v>
      </c>
    </row>
    <row r="177" spans="1:7" ht="15.75">
      <c r="A177" s="3">
        <v>175</v>
      </c>
      <c r="B177" s="3">
        <v>759</v>
      </c>
      <c r="C177" s="3" t="s">
        <v>190</v>
      </c>
      <c r="D177" s="4" t="s">
        <v>1196</v>
      </c>
      <c r="E177" s="3" t="s">
        <v>8</v>
      </c>
      <c r="F177" s="3" t="s">
        <v>67</v>
      </c>
      <c r="G177" t="s">
        <v>55</v>
      </c>
    </row>
    <row r="178" spans="1:7" ht="15.75">
      <c r="A178" s="3">
        <v>176</v>
      </c>
      <c r="B178" s="3">
        <v>652</v>
      </c>
      <c r="C178" s="3" t="s">
        <v>1197</v>
      </c>
      <c r="D178" s="4" t="s">
        <v>1198</v>
      </c>
      <c r="E178" s="3" t="s">
        <v>38</v>
      </c>
      <c r="F178" s="3" t="s">
        <v>47</v>
      </c>
      <c r="G178" t="s">
        <v>16</v>
      </c>
    </row>
    <row r="179" spans="1:7" ht="15.75">
      <c r="A179" s="3">
        <v>177</v>
      </c>
      <c r="B179" s="3">
        <v>600</v>
      </c>
      <c r="C179" s="3" t="s">
        <v>638</v>
      </c>
      <c r="D179" s="4" t="s">
        <v>1199</v>
      </c>
      <c r="E179" s="3" t="s">
        <v>21</v>
      </c>
      <c r="F179" s="3" t="s">
        <v>91</v>
      </c>
      <c r="G179" t="s">
        <v>14</v>
      </c>
    </row>
    <row r="180" spans="1:7" ht="15.75">
      <c r="A180" s="3">
        <v>178</v>
      </c>
      <c r="B180" s="3">
        <v>650</v>
      </c>
      <c r="C180" s="3" t="s">
        <v>127</v>
      </c>
      <c r="D180" s="4" t="s">
        <v>1200</v>
      </c>
      <c r="E180" s="3" t="s">
        <v>38</v>
      </c>
      <c r="F180" s="3" t="s">
        <v>13</v>
      </c>
      <c r="G180" t="s">
        <v>14</v>
      </c>
    </row>
    <row r="181" spans="1:7" ht="15.75">
      <c r="A181" s="3">
        <v>179</v>
      </c>
      <c r="B181" s="3">
        <v>738</v>
      </c>
      <c r="C181" s="3" t="s">
        <v>195</v>
      </c>
      <c r="D181" s="4" t="s">
        <v>1201</v>
      </c>
      <c r="E181" s="3" t="s">
        <v>57</v>
      </c>
      <c r="F181" s="3" t="s">
        <v>13</v>
      </c>
      <c r="G181" t="s">
        <v>16</v>
      </c>
    </row>
    <row r="182" spans="1:7" ht="15.75">
      <c r="A182" s="3">
        <v>180</v>
      </c>
      <c r="B182" s="3">
        <v>705</v>
      </c>
      <c r="C182" s="3" t="s">
        <v>645</v>
      </c>
      <c r="D182" s="4" t="s">
        <v>1201</v>
      </c>
      <c r="E182" s="3" t="s">
        <v>30</v>
      </c>
      <c r="F182" s="3" t="s">
        <v>54</v>
      </c>
      <c r="G182" t="s">
        <v>63</v>
      </c>
    </row>
    <row r="183" spans="1:7" ht="15.75">
      <c r="A183" s="3">
        <v>181</v>
      </c>
      <c r="B183" s="3">
        <v>826</v>
      </c>
      <c r="C183" s="3" t="s">
        <v>600</v>
      </c>
      <c r="D183" s="4" t="s">
        <v>209</v>
      </c>
      <c r="E183" s="3" t="s">
        <v>57</v>
      </c>
      <c r="F183" s="3" t="s">
        <v>54</v>
      </c>
      <c r="G183" t="s">
        <v>63</v>
      </c>
    </row>
    <row r="184" spans="1:7" ht="15.75">
      <c r="A184" s="3">
        <v>182</v>
      </c>
      <c r="B184" s="3">
        <v>675</v>
      </c>
      <c r="C184" s="3" t="s">
        <v>1202</v>
      </c>
      <c r="D184" s="4" t="s">
        <v>209</v>
      </c>
      <c r="E184" s="3" t="s">
        <v>12</v>
      </c>
      <c r="F184" s="3" t="s">
        <v>54</v>
      </c>
      <c r="G184" t="s">
        <v>55</v>
      </c>
    </row>
    <row r="185" spans="1:7" ht="15.75">
      <c r="A185" s="3">
        <v>183</v>
      </c>
      <c r="B185" s="3">
        <v>501</v>
      </c>
      <c r="C185" s="3" t="s">
        <v>201</v>
      </c>
      <c r="D185" s="4" t="s">
        <v>1203</v>
      </c>
      <c r="E185" s="3" t="s">
        <v>21</v>
      </c>
      <c r="F185" s="3" t="s">
        <v>9</v>
      </c>
      <c r="G185" t="s">
        <v>10</v>
      </c>
    </row>
    <row r="186" spans="1:7" ht="15.75">
      <c r="A186" s="3">
        <v>184</v>
      </c>
      <c r="B186" s="3">
        <v>517</v>
      </c>
      <c r="C186" s="3" t="s">
        <v>174</v>
      </c>
      <c r="D186" s="4" t="s">
        <v>1204</v>
      </c>
      <c r="E186" s="3" t="s">
        <v>12</v>
      </c>
      <c r="F186" s="3" t="s">
        <v>175</v>
      </c>
      <c r="G186" t="s">
        <v>63</v>
      </c>
    </row>
    <row r="187" spans="1:7" ht="15.75">
      <c r="A187" s="3">
        <v>185</v>
      </c>
      <c r="B187" s="3">
        <v>559</v>
      </c>
      <c r="C187" s="3" t="s">
        <v>659</v>
      </c>
      <c r="D187" s="4" t="s">
        <v>1205</v>
      </c>
      <c r="E187" s="3" t="s">
        <v>25</v>
      </c>
      <c r="F187" s="3" t="s">
        <v>98</v>
      </c>
      <c r="G187" t="s">
        <v>999</v>
      </c>
    </row>
    <row r="188" spans="1:7" ht="15.75">
      <c r="A188" s="3">
        <v>186</v>
      </c>
      <c r="B188" s="3">
        <v>565</v>
      </c>
      <c r="C188" s="3" t="s">
        <v>1206</v>
      </c>
      <c r="D188" s="4" t="s">
        <v>211</v>
      </c>
      <c r="E188" s="3" t="s">
        <v>25</v>
      </c>
      <c r="F188" s="3" t="s">
        <v>175</v>
      </c>
      <c r="G188" t="s">
        <v>63</v>
      </c>
    </row>
    <row r="189" spans="1:7" ht="15.75">
      <c r="A189" s="3">
        <v>187</v>
      </c>
      <c r="B189" s="3">
        <v>548</v>
      </c>
      <c r="C189" s="3" t="s">
        <v>230</v>
      </c>
      <c r="D189" s="4" t="s">
        <v>211</v>
      </c>
      <c r="E189" s="3" t="s">
        <v>8</v>
      </c>
      <c r="F189" s="3" t="s">
        <v>54</v>
      </c>
      <c r="G189" t="s">
        <v>55</v>
      </c>
    </row>
    <row r="190" spans="1:7" ht="15.75">
      <c r="A190" s="3">
        <v>188</v>
      </c>
      <c r="B190" s="3">
        <v>638</v>
      </c>
      <c r="C190" s="3" t="s">
        <v>1207</v>
      </c>
      <c r="D190" s="4" t="s">
        <v>215</v>
      </c>
      <c r="E190" s="3" t="s">
        <v>38</v>
      </c>
      <c r="F190" s="3" t="s">
        <v>175</v>
      </c>
      <c r="G190" t="s">
        <v>99</v>
      </c>
    </row>
    <row r="191" spans="1:7" ht="15.75">
      <c r="A191" s="3">
        <v>189</v>
      </c>
      <c r="B191" s="3">
        <v>658</v>
      </c>
      <c r="C191" s="3" t="s">
        <v>185</v>
      </c>
      <c r="D191" s="4" t="s">
        <v>217</v>
      </c>
      <c r="E191" s="3" t="s">
        <v>38</v>
      </c>
      <c r="F191" s="3" t="s">
        <v>13</v>
      </c>
      <c r="G191" t="s">
        <v>43</v>
      </c>
    </row>
    <row r="192" spans="1:7" ht="15.75">
      <c r="A192" s="3">
        <v>190</v>
      </c>
      <c r="B192" s="3">
        <v>639</v>
      </c>
      <c r="C192" s="3" t="s">
        <v>194</v>
      </c>
      <c r="D192" s="4" t="s">
        <v>221</v>
      </c>
      <c r="E192" s="3" t="s">
        <v>38</v>
      </c>
      <c r="F192" s="3" t="s">
        <v>47</v>
      </c>
      <c r="G192" t="s">
        <v>16</v>
      </c>
    </row>
    <row r="193" spans="1:7" ht="15.75">
      <c r="A193" s="3">
        <v>191</v>
      </c>
      <c r="B193" s="3">
        <v>854</v>
      </c>
      <c r="C193" s="3" t="s">
        <v>711</v>
      </c>
      <c r="D193" s="4" t="s">
        <v>1208</v>
      </c>
      <c r="E193" s="3" t="s">
        <v>392</v>
      </c>
      <c r="F193" s="3" t="s">
        <v>13</v>
      </c>
      <c r="G193" t="s">
        <v>16</v>
      </c>
    </row>
    <row r="194" spans="1:7" ht="15.75">
      <c r="A194" s="3">
        <v>192</v>
      </c>
      <c r="B194" s="3">
        <v>809</v>
      </c>
      <c r="C194" s="3" t="s">
        <v>1209</v>
      </c>
      <c r="D194" s="4" t="s">
        <v>1210</v>
      </c>
      <c r="E194" s="3" t="s">
        <v>392</v>
      </c>
      <c r="F194" s="3" t="s">
        <v>9</v>
      </c>
      <c r="G194" t="s">
        <v>36</v>
      </c>
    </row>
    <row r="195" spans="1:7" ht="15.75">
      <c r="A195" s="3">
        <v>193</v>
      </c>
      <c r="B195" s="3">
        <v>747</v>
      </c>
      <c r="C195" s="3" t="s">
        <v>1211</v>
      </c>
      <c r="D195" s="4" t="s">
        <v>1210</v>
      </c>
      <c r="E195" s="3" t="s">
        <v>57</v>
      </c>
      <c r="F195" s="3" t="s">
        <v>98</v>
      </c>
      <c r="G195" t="s">
        <v>99</v>
      </c>
    </row>
    <row r="196" spans="1:7" ht="15.75">
      <c r="A196" s="3">
        <v>194</v>
      </c>
      <c r="B196" s="3">
        <v>662</v>
      </c>
      <c r="C196" s="3" t="s">
        <v>837</v>
      </c>
      <c r="D196" s="4" t="s">
        <v>1212</v>
      </c>
      <c r="E196" s="3" t="s">
        <v>38</v>
      </c>
      <c r="F196" s="3" t="s">
        <v>54</v>
      </c>
      <c r="G196" t="s">
        <v>63</v>
      </c>
    </row>
    <row r="197" spans="1:7" ht="15.75">
      <c r="A197" s="3">
        <v>195</v>
      </c>
      <c r="B197" s="3">
        <v>708</v>
      </c>
      <c r="C197" s="3" t="s">
        <v>700</v>
      </c>
      <c r="D197" s="4" t="s">
        <v>1213</v>
      </c>
      <c r="E197" s="3" t="s">
        <v>30</v>
      </c>
      <c r="F197" s="3" t="s">
        <v>47</v>
      </c>
      <c r="G197" t="s">
        <v>16</v>
      </c>
    </row>
    <row r="198" spans="1:7" ht="15.75">
      <c r="A198" s="3">
        <v>196</v>
      </c>
      <c r="B198" s="3">
        <v>644</v>
      </c>
      <c r="C198" s="3" t="s">
        <v>166</v>
      </c>
      <c r="D198" s="4" t="s">
        <v>225</v>
      </c>
      <c r="E198" s="3" t="s">
        <v>38</v>
      </c>
      <c r="F198" s="3" t="s">
        <v>54</v>
      </c>
      <c r="G198" t="s">
        <v>55</v>
      </c>
    </row>
    <row r="199" spans="1:7" ht="15.75">
      <c r="A199" s="3">
        <v>197</v>
      </c>
      <c r="B199" s="3">
        <v>555</v>
      </c>
      <c r="C199" s="3" t="s">
        <v>774</v>
      </c>
      <c r="D199" s="4" t="s">
        <v>1214</v>
      </c>
      <c r="E199" s="3" t="s">
        <v>25</v>
      </c>
      <c r="F199" s="3" t="s">
        <v>91</v>
      </c>
      <c r="G199" t="s">
        <v>10</v>
      </c>
    </row>
    <row r="200" spans="1:7" ht="15.75">
      <c r="A200" s="3">
        <v>198</v>
      </c>
      <c r="B200" s="3">
        <v>806</v>
      </c>
      <c r="C200" s="3" t="s">
        <v>204</v>
      </c>
      <c r="D200" s="4" t="s">
        <v>1215</v>
      </c>
      <c r="E200" s="3" t="s">
        <v>8</v>
      </c>
      <c r="F200" s="3" t="s">
        <v>91</v>
      </c>
      <c r="G200" t="s">
        <v>10</v>
      </c>
    </row>
    <row r="201" spans="1:7" ht="15.75">
      <c r="A201" s="3">
        <v>199</v>
      </c>
      <c r="B201" s="3">
        <v>502</v>
      </c>
      <c r="C201" s="3" t="s">
        <v>150</v>
      </c>
      <c r="D201" s="4" t="s">
        <v>228</v>
      </c>
      <c r="E201" s="3" t="s">
        <v>18</v>
      </c>
      <c r="F201" s="3" t="s">
        <v>9</v>
      </c>
      <c r="G201" t="s">
        <v>36</v>
      </c>
    </row>
    <row r="202" spans="1:7" ht="15.75">
      <c r="A202" s="3">
        <v>200</v>
      </c>
      <c r="B202" s="3">
        <v>834</v>
      </c>
      <c r="C202" s="3" t="s">
        <v>1216</v>
      </c>
      <c r="D202" s="4" t="s">
        <v>1217</v>
      </c>
      <c r="E202" s="3" t="s">
        <v>21</v>
      </c>
      <c r="F202" s="3" t="s">
        <v>98</v>
      </c>
      <c r="G202" t="s">
        <v>99</v>
      </c>
    </row>
    <row r="203" spans="1:7" ht="15.75">
      <c r="A203" s="3">
        <v>201</v>
      </c>
      <c r="B203" s="3">
        <v>784</v>
      </c>
      <c r="C203" s="3" t="s">
        <v>1218</v>
      </c>
      <c r="D203" s="4" t="s">
        <v>231</v>
      </c>
      <c r="E203" s="3" t="s">
        <v>25</v>
      </c>
      <c r="F203" s="3" t="s">
        <v>54</v>
      </c>
      <c r="G203" t="s">
        <v>63</v>
      </c>
    </row>
    <row r="204" spans="1:7" ht="15.75">
      <c r="A204" s="3">
        <v>202</v>
      </c>
      <c r="B204" s="3">
        <v>831</v>
      </c>
      <c r="C204" s="3" t="s">
        <v>528</v>
      </c>
      <c r="D204" s="4" t="s">
        <v>1219</v>
      </c>
      <c r="E204" s="3" t="s">
        <v>57</v>
      </c>
      <c r="F204" s="3" t="s">
        <v>9</v>
      </c>
      <c r="G204" t="s">
        <v>10</v>
      </c>
    </row>
    <row r="205" spans="1:7" ht="15.75">
      <c r="A205" s="3">
        <v>203</v>
      </c>
      <c r="B205" s="3">
        <v>656</v>
      </c>
      <c r="C205" s="3" t="s">
        <v>220</v>
      </c>
      <c r="D205" s="4" t="s">
        <v>1220</v>
      </c>
      <c r="E205" s="3" t="s">
        <v>38</v>
      </c>
      <c r="F205" s="3" t="s">
        <v>91</v>
      </c>
      <c r="G205" t="s">
        <v>10</v>
      </c>
    </row>
    <row r="206" spans="1:7" ht="15.75">
      <c r="A206" s="3">
        <v>204</v>
      </c>
      <c r="B206" s="3">
        <v>822</v>
      </c>
      <c r="C206" s="3" t="s">
        <v>706</v>
      </c>
      <c r="D206" s="4" t="s">
        <v>1220</v>
      </c>
      <c r="E206" s="3" t="s">
        <v>12</v>
      </c>
      <c r="F206" s="3" t="s">
        <v>91</v>
      </c>
      <c r="G206" t="s">
        <v>14</v>
      </c>
    </row>
    <row r="207" spans="1:7" ht="15.75">
      <c r="A207" s="3">
        <v>205</v>
      </c>
      <c r="B207" s="3">
        <v>615</v>
      </c>
      <c r="C207" s="3" t="s">
        <v>759</v>
      </c>
      <c r="D207" s="4" t="s">
        <v>1221</v>
      </c>
      <c r="E207" s="3" t="s">
        <v>21</v>
      </c>
      <c r="F207" s="3" t="s">
        <v>13</v>
      </c>
      <c r="G207" t="s">
        <v>14</v>
      </c>
    </row>
    <row r="208" spans="1:7" ht="15.75">
      <c r="A208" s="3">
        <v>206</v>
      </c>
      <c r="B208" s="3">
        <v>611</v>
      </c>
      <c r="C208" s="3" t="s">
        <v>1222</v>
      </c>
      <c r="D208" s="4" t="s">
        <v>234</v>
      </c>
      <c r="E208" s="3" t="s">
        <v>21</v>
      </c>
      <c r="F208" s="3" t="s">
        <v>9</v>
      </c>
      <c r="G208" t="s">
        <v>36</v>
      </c>
    </row>
    <row r="209" spans="1:7" ht="15.75">
      <c r="A209" s="3">
        <v>207</v>
      </c>
      <c r="B209" s="3">
        <v>577</v>
      </c>
      <c r="C209" s="3" t="s">
        <v>864</v>
      </c>
      <c r="D209" s="4" t="s">
        <v>234</v>
      </c>
      <c r="E209" s="3" t="s">
        <v>550</v>
      </c>
      <c r="F209" s="3" t="s">
        <v>54</v>
      </c>
      <c r="G209" t="s">
        <v>63</v>
      </c>
    </row>
    <row r="210" spans="1:7" ht="15.75">
      <c r="A210" s="3">
        <v>208</v>
      </c>
      <c r="B210" s="3">
        <v>676</v>
      </c>
      <c r="C210" s="3" t="s">
        <v>1223</v>
      </c>
      <c r="D210" s="4" t="s">
        <v>1224</v>
      </c>
      <c r="E210" s="3" t="s">
        <v>12</v>
      </c>
      <c r="F210" s="3" t="s">
        <v>9</v>
      </c>
      <c r="G210" t="s">
        <v>36</v>
      </c>
    </row>
    <row r="211" spans="1:7" ht="15.75">
      <c r="A211" s="3">
        <v>209</v>
      </c>
      <c r="B211" s="3">
        <v>594</v>
      </c>
      <c r="C211" s="3" t="s">
        <v>1225</v>
      </c>
      <c r="D211" s="4" t="s">
        <v>1226</v>
      </c>
      <c r="E211" s="3" t="s">
        <v>1006</v>
      </c>
      <c r="F211" s="3" t="s">
        <v>98</v>
      </c>
      <c r="G211" t="s">
        <v>99</v>
      </c>
    </row>
    <row r="212" spans="1:7" ht="15.75">
      <c r="A212" s="3">
        <v>210</v>
      </c>
      <c r="B212" s="3">
        <v>587</v>
      </c>
      <c r="C212" s="3" t="s">
        <v>1227</v>
      </c>
      <c r="D212" s="4" t="s">
        <v>1228</v>
      </c>
      <c r="E212" s="3" t="s">
        <v>25</v>
      </c>
      <c r="F212" s="3" t="s">
        <v>91</v>
      </c>
      <c r="G212" t="s">
        <v>14</v>
      </c>
    </row>
    <row r="213" spans="1:7" ht="15.75">
      <c r="A213" s="3">
        <v>211</v>
      </c>
      <c r="B213" s="3">
        <v>823</v>
      </c>
      <c r="C213" s="3" t="s">
        <v>1229</v>
      </c>
      <c r="D213" s="4" t="s">
        <v>1230</v>
      </c>
      <c r="E213" s="3" t="s">
        <v>30</v>
      </c>
      <c r="F213" s="3" t="s">
        <v>47</v>
      </c>
      <c r="G213" t="s">
        <v>16</v>
      </c>
    </row>
    <row r="214" spans="1:7" ht="15.75">
      <c r="A214" s="3">
        <v>212</v>
      </c>
      <c r="B214" s="3">
        <v>801</v>
      </c>
      <c r="C214" s="3" t="s">
        <v>1231</v>
      </c>
      <c r="D214" s="4" t="s">
        <v>1232</v>
      </c>
      <c r="E214" s="3" t="s">
        <v>1006</v>
      </c>
      <c r="F214" s="3" t="s">
        <v>91</v>
      </c>
      <c r="G214" t="s">
        <v>10</v>
      </c>
    </row>
    <row r="215" spans="1:7" ht="15.75">
      <c r="A215" s="3">
        <v>213</v>
      </c>
      <c r="B215" s="3">
        <v>794</v>
      </c>
      <c r="C215" s="3" t="s">
        <v>1233</v>
      </c>
      <c r="D215" s="4" t="s">
        <v>1234</v>
      </c>
      <c r="E215" s="3" t="s">
        <v>1006</v>
      </c>
      <c r="F215" s="3" t="s">
        <v>91</v>
      </c>
      <c r="G215" t="s">
        <v>10</v>
      </c>
    </row>
    <row r="216" spans="1:7" ht="15.75">
      <c r="A216" s="3">
        <v>214</v>
      </c>
      <c r="B216" s="3">
        <v>840</v>
      </c>
      <c r="C216" s="3" t="s">
        <v>1235</v>
      </c>
      <c r="D216" s="4" t="s">
        <v>1236</v>
      </c>
      <c r="E216" s="3" t="s">
        <v>25</v>
      </c>
      <c r="F216" s="3" t="s">
        <v>67</v>
      </c>
      <c r="G216" t="s">
        <v>55</v>
      </c>
    </row>
    <row r="217" spans="1:7" ht="15.75">
      <c r="A217" s="3">
        <v>215</v>
      </c>
      <c r="B217" s="3">
        <v>693</v>
      </c>
      <c r="C217" s="3" t="s">
        <v>207</v>
      </c>
      <c r="D217" s="4" t="s">
        <v>1237</v>
      </c>
      <c r="E217" s="3" t="s">
        <v>12</v>
      </c>
      <c r="F217" s="3" t="s">
        <v>67</v>
      </c>
      <c r="G217" t="s">
        <v>55</v>
      </c>
    </row>
    <row r="218" spans="1:7" ht="15.75">
      <c r="A218" s="3">
        <v>216</v>
      </c>
      <c r="B218" s="3">
        <v>770</v>
      </c>
      <c r="C218" s="3" t="s">
        <v>216</v>
      </c>
      <c r="D218" s="4" t="s">
        <v>1238</v>
      </c>
      <c r="E218" s="3" t="s">
        <v>8</v>
      </c>
      <c r="F218" s="3" t="s">
        <v>98</v>
      </c>
      <c r="G218" t="s">
        <v>132</v>
      </c>
    </row>
    <row r="219" spans="1:7" ht="15.75">
      <c r="A219" s="3">
        <v>217</v>
      </c>
      <c r="B219" s="3">
        <v>739</v>
      </c>
      <c r="C219" s="3" t="s">
        <v>947</v>
      </c>
      <c r="D219" s="4" t="s">
        <v>1238</v>
      </c>
      <c r="E219" s="3" t="s">
        <v>57</v>
      </c>
      <c r="F219" s="3" t="s">
        <v>54</v>
      </c>
      <c r="G219" t="s">
        <v>55</v>
      </c>
    </row>
    <row r="220" spans="1:7" ht="15.75">
      <c r="A220" s="3">
        <v>218</v>
      </c>
      <c r="B220" s="3">
        <v>743</v>
      </c>
      <c r="C220" s="3" t="s">
        <v>1239</v>
      </c>
      <c r="D220" s="4" t="s">
        <v>1240</v>
      </c>
      <c r="E220" s="3" t="s">
        <v>57</v>
      </c>
      <c r="F220" s="3" t="s">
        <v>9</v>
      </c>
      <c r="G220" t="s">
        <v>10</v>
      </c>
    </row>
    <row r="221" spans="1:7" ht="15.75">
      <c r="A221" s="3">
        <v>219</v>
      </c>
      <c r="B221" s="3">
        <v>740</v>
      </c>
      <c r="C221" s="3" t="s">
        <v>243</v>
      </c>
      <c r="D221" s="4" t="s">
        <v>1241</v>
      </c>
      <c r="E221" s="3" t="s">
        <v>57</v>
      </c>
      <c r="F221" s="3" t="s">
        <v>98</v>
      </c>
      <c r="G221" t="s">
        <v>132</v>
      </c>
    </row>
    <row r="222" spans="1:7" ht="15.75">
      <c r="A222" s="3">
        <v>220</v>
      </c>
      <c r="B222" s="3">
        <v>807</v>
      </c>
      <c r="C222" s="3" t="s">
        <v>1242</v>
      </c>
      <c r="D222" s="4" t="s">
        <v>1243</v>
      </c>
      <c r="E222" s="3" t="s">
        <v>392</v>
      </c>
      <c r="F222" s="3" t="s">
        <v>54</v>
      </c>
      <c r="G222" t="s">
        <v>63</v>
      </c>
    </row>
    <row r="223" spans="1:7" ht="15.75">
      <c r="A223" s="3">
        <v>221</v>
      </c>
      <c r="B223" s="3">
        <v>760</v>
      </c>
      <c r="C223" s="3" t="s">
        <v>226</v>
      </c>
      <c r="D223" s="4" t="s">
        <v>1244</v>
      </c>
      <c r="E223" s="3" t="s">
        <v>8</v>
      </c>
      <c r="F223" s="3" t="s">
        <v>54</v>
      </c>
      <c r="G223" t="s">
        <v>55</v>
      </c>
    </row>
    <row r="224" spans="1:7" ht="15.75">
      <c r="A224" s="3">
        <v>222</v>
      </c>
      <c r="B224" s="3">
        <v>714</v>
      </c>
      <c r="C224" s="3" t="s">
        <v>202</v>
      </c>
      <c r="D224" s="4" t="s">
        <v>1244</v>
      </c>
      <c r="E224" s="3" t="s">
        <v>203</v>
      </c>
      <c r="F224" s="3" t="s">
        <v>67</v>
      </c>
      <c r="G224" t="s">
        <v>55</v>
      </c>
    </row>
    <row r="225" spans="1:7" ht="15.75">
      <c r="A225" s="3">
        <v>223</v>
      </c>
      <c r="B225" s="3">
        <v>610</v>
      </c>
      <c r="C225" s="3" t="s">
        <v>214</v>
      </c>
      <c r="D225" s="4" t="s">
        <v>1245</v>
      </c>
      <c r="E225" s="3" t="s">
        <v>21</v>
      </c>
      <c r="F225" s="3" t="s">
        <v>67</v>
      </c>
      <c r="G225" t="s">
        <v>55</v>
      </c>
    </row>
    <row r="226" spans="1:7" ht="15.75">
      <c r="A226" s="3">
        <v>224</v>
      </c>
      <c r="B226" s="3">
        <v>814</v>
      </c>
      <c r="C226" s="3" t="s">
        <v>241</v>
      </c>
      <c r="D226" s="4" t="s">
        <v>1246</v>
      </c>
      <c r="E226" s="3" t="s">
        <v>8</v>
      </c>
      <c r="F226" s="3" t="s">
        <v>175</v>
      </c>
      <c r="G226" t="s">
        <v>63</v>
      </c>
    </row>
    <row r="227" spans="1:7" ht="15.75">
      <c r="A227" s="3">
        <v>225</v>
      </c>
      <c r="B227" s="3">
        <v>697</v>
      </c>
      <c r="C227" s="3" t="s">
        <v>236</v>
      </c>
      <c r="D227" s="4" t="s">
        <v>1247</v>
      </c>
      <c r="E227" s="3" t="s">
        <v>12</v>
      </c>
      <c r="F227" s="3" t="s">
        <v>67</v>
      </c>
      <c r="G227" t="s">
        <v>36</v>
      </c>
    </row>
    <row r="228" spans="1:7" ht="15.75">
      <c r="A228" s="3">
        <v>226</v>
      </c>
      <c r="B228" s="3">
        <v>716</v>
      </c>
      <c r="C228" s="3" t="s">
        <v>901</v>
      </c>
      <c r="D228" s="4" t="s">
        <v>1248</v>
      </c>
      <c r="E228" s="3" t="s">
        <v>57</v>
      </c>
      <c r="F228" s="3" t="s">
        <v>54</v>
      </c>
      <c r="G228" t="s">
        <v>55</v>
      </c>
    </row>
    <row r="229" spans="1:7" ht="15.75">
      <c r="A229" s="3">
        <v>227</v>
      </c>
      <c r="B229" s="3">
        <v>591</v>
      </c>
      <c r="C229" s="3" t="s">
        <v>460</v>
      </c>
      <c r="D229" s="4" t="s">
        <v>1249</v>
      </c>
      <c r="E229" s="3" t="s">
        <v>1006</v>
      </c>
      <c r="F229" s="3" t="s">
        <v>54</v>
      </c>
      <c r="G229" t="s">
        <v>63</v>
      </c>
    </row>
    <row r="230" spans="1:7" ht="15.75">
      <c r="A230" s="3">
        <v>228</v>
      </c>
      <c r="B230" s="3">
        <v>551</v>
      </c>
      <c r="C230" s="3" t="s">
        <v>841</v>
      </c>
      <c r="D230" s="4" t="s">
        <v>1250</v>
      </c>
      <c r="E230" s="3" t="s">
        <v>490</v>
      </c>
      <c r="F230" s="3" t="s">
        <v>9</v>
      </c>
      <c r="G230" t="s">
        <v>10</v>
      </c>
    </row>
    <row r="231" spans="1:7" ht="15.75">
      <c r="A231" s="3">
        <v>229</v>
      </c>
      <c r="B231" s="3">
        <v>647</v>
      </c>
      <c r="C231" s="3" t="s">
        <v>1251</v>
      </c>
      <c r="D231" s="4" t="s">
        <v>1250</v>
      </c>
      <c r="E231" s="3" t="s">
        <v>38</v>
      </c>
      <c r="F231" s="3" t="s">
        <v>47</v>
      </c>
      <c r="G231" t="s">
        <v>16</v>
      </c>
    </row>
    <row r="232" spans="1:7" ht="15.75">
      <c r="A232" s="3">
        <v>230</v>
      </c>
      <c r="B232" s="3">
        <v>684</v>
      </c>
      <c r="C232" s="3" t="s">
        <v>227</v>
      </c>
      <c r="D232" s="4" t="s">
        <v>1252</v>
      </c>
      <c r="E232" s="3" t="s">
        <v>12</v>
      </c>
      <c r="F232" s="3" t="s">
        <v>175</v>
      </c>
      <c r="G232" t="s">
        <v>63</v>
      </c>
    </row>
    <row r="233" spans="1:7" ht="15.75">
      <c r="A233" s="3">
        <v>231</v>
      </c>
      <c r="B233" s="3">
        <v>640</v>
      </c>
      <c r="C233" s="3" t="s">
        <v>223</v>
      </c>
      <c r="D233" s="4" t="s">
        <v>1252</v>
      </c>
      <c r="E233" s="3" t="s">
        <v>38</v>
      </c>
      <c r="F233" s="3" t="s">
        <v>47</v>
      </c>
      <c r="G233" t="s">
        <v>16</v>
      </c>
    </row>
    <row r="234" spans="1:7" ht="15.75">
      <c r="A234" s="3">
        <v>232</v>
      </c>
      <c r="B234" s="3">
        <v>758</v>
      </c>
      <c r="C234" s="3" t="s">
        <v>222</v>
      </c>
      <c r="D234" s="4" t="s">
        <v>1253</v>
      </c>
      <c r="E234" s="3" t="s">
        <v>8</v>
      </c>
      <c r="F234" s="3" t="s">
        <v>67</v>
      </c>
      <c r="G234" t="s">
        <v>55</v>
      </c>
    </row>
    <row r="235" spans="1:7" ht="15.75">
      <c r="A235" s="3">
        <v>233</v>
      </c>
      <c r="B235" s="3">
        <v>524</v>
      </c>
      <c r="C235" s="3" t="s">
        <v>1254</v>
      </c>
      <c r="D235" s="4" t="s">
        <v>1255</v>
      </c>
      <c r="E235" s="3" t="s">
        <v>12</v>
      </c>
      <c r="F235" s="3" t="s">
        <v>9</v>
      </c>
      <c r="G235" t="s">
        <v>36</v>
      </c>
    </row>
    <row r="236" spans="1:7" ht="15.75">
      <c r="A236" s="3">
        <v>234</v>
      </c>
      <c r="B236" s="3">
        <v>511</v>
      </c>
      <c r="C236" s="3" t="s">
        <v>248</v>
      </c>
      <c r="D236" s="4" t="s">
        <v>1256</v>
      </c>
      <c r="E236" s="3" t="s">
        <v>38</v>
      </c>
      <c r="F236" s="3" t="s">
        <v>98</v>
      </c>
      <c r="G236" t="s">
        <v>99</v>
      </c>
    </row>
    <row r="237" spans="1:7" ht="15.75">
      <c r="A237" s="3">
        <v>235</v>
      </c>
      <c r="B237" s="3">
        <v>753</v>
      </c>
      <c r="C237" s="3" t="s">
        <v>245</v>
      </c>
      <c r="D237" s="4" t="s">
        <v>1257</v>
      </c>
      <c r="E237" s="3" t="s">
        <v>8</v>
      </c>
      <c r="F237" s="3" t="s">
        <v>91</v>
      </c>
      <c r="G237" t="s">
        <v>14</v>
      </c>
    </row>
    <row r="238" spans="1:7" ht="15.75">
      <c r="A238" s="3">
        <v>236</v>
      </c>
      <c r="B238" s="3">
        <v>584</v>
      </c>
      <c r="C238" s="3" t="s">
        <v>725</v>
      </c>
      <c r="D238" s="4" t="s">
        <v>1258</v>
      </c>
      <c r="E238" s="3" t="s">
        <v>392</v>
      </c>
      <c r="F238" s="3" t="s">
        <v>91</v>
      </c>
      <c r="G238" t="s">
        <v>14</v>
      </c>
    </row>
    <row r="239" spans="1:7" ht="15.75">
      <c r="A239" s="3">
        <v>237</v>
      </c>
      <c r="B239" s="3">
        <v>844</v>
      </c>
      <c r="C239" s="3" t="s">
        <v>1259</v>
      </c>
      <c r="D239" s="4" t="s">
        <v>1260</v>
      </c>
      <c r="E239" s="3" t="s">
        <v>25</v>
      </c>
      <c r="F239" s="3" t="s">
        <v>67</v>
      </c>
      <c r="G239" t="s">
        <v>36</v>
      </c>
    </row>
    <row r="240" spans="1:7" ht="15.75">
      <c r="A240" s="3">
        <v>238</v>
      </c>
      <c r="B240" s="3">
        <v>529</v>
      </c>
      <c r="C240" s="3" t="s">
        <v>1261</v>
      </c>
      <c r="D240" s="4" t="s">
        <v>1260</v>
      </c>
      <c r="E240" s="3" t="s">
        <v>12</v>
      </c>
      <c r="F240" s="3" t="s">
        <v>67</v>
      </c>
      <c r="G240" t="s">
        <v>36</v>
      </c>
    </row>
    <row r="241" spans="1:7" ht="15.75">
      <c r="A241" s="3">
        <v>239</v>
      </c>
      <c r="B241" s="3">
        <v>789</v>
      </c>
      <c r="C241" s="3" t="s">
        <v>1262</v>
      </c>
      <c r="D241" s="4" t="s">
        <v>1263</v>
      </c>
      <c r="E241" s="3" t="s">
        <v>25</v>
      </c>
      <c r="F241" s="3" t="s">
        <v>47</v>
      </c>
      <c r="G241" t="s">
        <v>16</v>
      </c>
    </row>
    <row r="242" spans="1:7" ht="15.75">
      <c r="A242" s="3">
        <v>240</v>
      </c>
      <c r="B242" s="3">
        <v>612</v>
      </c>
      <c r="C242" s="3" t="s">
        <v>224</v>
      </c>
      <c r="D242" s="4" t="s">
        <v>1264</v>
      </c>
      <c r="E242" s="3" t="s">
        <v>21</v>
      </c>
      <c r="F242" s="3" t="s">
        <v>54</v>
      </c>
      <c r="G242" t="s">
        <v>63</v>
      </c>
    </row>
    <row r="243" spans="1:7" ht="15.75">
      <c r="A243" s="3">
        <v>241</v>
      </c>
      <c r="B243" s="3">
        <v>790</v>
      </c>
      <c r="C243" s="3" t="s">
        <v>1265</v>
      </c>
      <c r="D243" s="4" t="s">
        <v>1266</v>
      </c>
      <c r="E243" s="3" t="s">
        <v>25</v>
      </c>
      <c r="F243" s="3" t="s">
        <v>91</v>
      </c>
      <c r="G243" t="s">
        <v>14</v>
      </c>
    </row>
    <row r="244" spans="1:7" ht="15.75">
      <c r="A244" s="3">
        <v>242</v>
      </c>
      <c r="B244" s="3">
        <v>528</v>
      </c>
      <c r="C244" s="3" t="s">
        <v>936</v>
      </c>
      <c r="D244" s="4" t="s">
        <v>1267</v>
      </c>
      <c r="E244" s="3" t="s">
        <v>12</v>
      </c>
      <c r="F244" s="3" t="s">
        <v>91</v>
      </c>
      <c r="G244" t="s">
        <v>10</v>
      </c>
    </row>
    <row r="245" spans="1:7" ht="15.75">
      <c r="A245" s="3">
        <v>243</v>
      </c>
      <c r="B245" s="3">
        <v>804</v>
      </c>
      <c r="C245" s="3" t="s">
        <v>1268</v>
      </c>
      <c r="D245" s="4" t="s">
        <v>1267</v>
      </c>
      <c r="E245" s="3" t="s">
        <v>392</v>
      </c>
      <c r="F245" s="3" t="s">
        <v>67</v>
      </c>
      <c r="G245" t="s">
        <v>55</v>
      </c>
    </row>
    <row r="246" spans="1:7" ht="15.75">
      <c r="A246" s="3">
        <v>244</v>
      </c>
      <c r="B246" s="3">
        <v>721</v>
      </c>
      <c r="C246" s="3" t="s">
        <v>984</v>
      </c>
      <c r="D246" s="4" t="s">
        <v>1269</v>
      </c>
      <c r="E246" s="3" t="s">
        <v>57</v>
      </c>
      <c r="F246" s="3" t="s">
        <v>47</v>
      </c>
      <c r="G246" t="s">
        <v>16</v>
      </c>
    </row>
    <row r="247" spans="1:7" ht="15.75">
      <c r="A247" s="3">
        <v>245</v>
      </c>
      <c r="B247" s="3">
        <v>808</v>
      </c>
      <c r="C247" s="3" t="s">
        <v>1270</v>
      </c>
      <c r="D247" s="4" t="s">
        <v>1271</v>
      </c>
      <c r="E247" s="3" t="s">
        <v>392</v>
      </c>
      <c r="F247" s="3" t="s">
        <v>175</v>
      </c>
      <c r="G247" t="s">
        <v>63</v>
      </c>
    </row>
    <row r="248" spans="1:7" ht="15.75">
      <c r="A248" s="3">
        <v>246</v>
      </c>
      <c r="B248" s="3">
        <v>836</v>
      </c>
      <c r="C248" s="3" t="s">
        <v>1272</v>
      </c>
      <c r="D248" s="4" t="s">
        <v>1273</v>
      </c>
      <c r="E248" s="3" t="s">
        <v>392</v>
      </c>
      <c r="F248" s="3" t="s">
        <v>54</v>
      </c>
      <c r="G248" t="s">
        <v>55</v>
      </c>
    </row>
    <row r="249" spans="1:7" ht="15.75">
      <c r="A249" s="3">
        <v>247</v>
      </c>
      <c r="B249" s="3">
        <v>534</v>
      </c>
      <c r="C249" s="3" t="s">
        <v>235</v>
      </c>
      <c r="D249" s="4" t="s">
        <v>257</v>
      </c>
      <c r="E249" s="3" t="s">
        <v>30</v>
      </c>
      <c r="F249" s="3" t="s">
        <v>175</v>
      </c>
      <c r="G249" t="s">
        <v>63</v>
      </c>
    </row>
    <row r="250" spans="1:7" ht="15.75">
      <c r="A250" s="3">
        <v>248</v>
      </c>
      <c r="B250" s="3">
        <v>780</v>
      </c>
      <c r="C250" s="3" t="s">
        <v>1274</v>
      </c>
      <c r="D250" s="4" t="s">
        <v>1275</v>
      </c>
      <c r="E250" s="3" t="s">
        <v>25</v>
      </c>
      <c r="F250" s="3" t="s">
        <v>67</v>
      </c>
      <c r="G250" t="s">
        <v>55</v>
      </c>
    </row>
    <row r="251" spans="1:7" ht="15.75">
      <c r="A251" s="3">
        <v>249</v>
      </c>
      <c r="B251" s="3">
        <v>732</v>
      </c>
      <c r="C251" s="3" t="s">
        <v>930</v>
      </c>
      <c r="D251" s="4" t="s">
        <v>1275</v>
      </c>
      <c r="E251" s="3" t="s">
        <v>57</v>
      </c>
      <c r="F251" s="3" t="s">
        <v>9</v>
      </c>
      <c r="G251" t="s">
        <v>10</v>
      </c>
    </row>
    <row r="252" spans="1:7" ht="15.75">
      <c r="A252" s="3">
        <v>250</v>
      </c>
      <c r="B252" s="3">
        <v>654</v>
      </c>
      <c r="C252" s="3" t="s">
        <v>1276</v>
      </c>
      <c r="D252" s="4" t="s">
        <v>1277</v>
      </c>
      <c r="E252" s="3" t="s">
        <v>38</v>
      </c>
      <c r="F252" s="3" t="s">
        <v>13</v>
      </c>
      <c r="G252" t="s">
        <v>16</v>
      </c>
    </row>
    <row r="253" spans="1:7" ht="15.75">
      <c r="A253" s="3">
        <v>251</v>
      </c>
      <c r="B253" s="3">
        <v>642</v>
      </c>
      <c r="C253" s="3" t="s">
        <v>492</v>
      </c>
      <c r="D253" s="4" t="s">
        <v>262</v>
      </c>
      <c r="E253" s="3" t="s">
        <v>38</v>
      </c>
      <c r="F253" s="3" t="s">
        <v>67</v>
      </c>
      <c r="G253" t="s">
        <v>55</v>
      </c>
    </row>
    <row r="254" spans="1:7" ht="15.75">
      <c r="A254" s="3">
        <v>252</v>
      </c>
      <c r="B254" s="3">
        <v>668</v>
      </c>
      <c r="C254" s="3" t="s">
        <v>239</v>
      </c>
      <c r="D254" s="4" t="s">
        <v>1278</v>
      </c>
      <c r="E254" s="3" t="s">
        <v>12</v>
      </c>
      <c r="F254" s="3" t="s">
        <v>67</v>
      </c>
      <c r="G254" t="s">
        <v>55</v>
      </c>
    </row>
    <row r="255" spans="1:7" ht="15.75">
      <c r="A255" s="3">
        <v>253</v>
      </c>
      <c r="B255" s="3">
        <v>842</v>
      </c>
      <c r="C255" s="3" t="s">
        <v>855</v>
      </c>
      <c r="D255" s="4" t="s">
        <v>1279</v>
      </c>
      <c r="E255" s="3" t="s">
        <v>25</v>
      </c>
      <c r="F255" s="3" t="s">
        <v>98</v>
      </c>
      <c r="G255" t="s">
        <v>99</v>
      </c>
    </row>
    <row r="256" spans="1:7" ht="15.75">
      <c r="A256" s="3">
        <v>254</v>
      </c>
      <c r="B256" s="3">
        <v>810</v>
      </c>
      <c r="C256" s="3" t="s">
        <v>1280</v>
      </c>
      <c r="D256" s="4" t="s">
        <v>1281</v>
      </c>
      <c r="E256" s="3" t="s">
        <v>392</v>
      </c>
      <c r="F256" s="3" t="s">
        <v>67</v>
      </c>
      <c r="G256" t="s">
        <v>55</v>
      </c>
    </row>
    <row r="257" spans="1:7" ht="15.75">
      <c r="A257" s="3">
        <v>255</v>
      </c>
      <c r="B257" s="3">
        <v>848</v>
      </c>
      <c r="C257" s="3" t="s">
        <v>630</v>
      </c>
      <c r="D257" s="4" t="s">
        <v>1282</v>
      </c>
      <c r="E257" s="3" t="s">
        <v>1006</v>
      </c>
      <c r="F257" s="3" t="s">
        <v>9</v>
      </c>
      <c r="G257" t="s">
        <v>10</v>
      </c>
    </row>
    <row r="258" spans="1:7" ht="15.75">
      <c r="A258" s="3">
        <v>256</v>
      </c>
      <c r="B258" s="3">
        <v>748</v>
      </c>
      <c r="C258" s="3" t="s">
        <v>254</v>
      </c>
      <c r="D258" s="4" t="s">
        <v>1283</v>
      </c>
      <c r="E258" s="3" t="s">
        <v>57</v>
      </c>
      <c r="F258" s="3" t="s">
        <v>175</v>
      </c>
      <c r="G258" t="s">
        <v>63</v>
      </c>
    </row>
    <row r="259" spans="1:7" ht="15.75">
      <c r="A259" s="3">
        <v>257</v>
      </c>
      <c r="B259" s="3">
        <v>776</v>
      </c>
      <c r="C259" s="3" t="s">
        <v>1284</v>
      </c>
      <c r="D259" s="4" t="s">
        <v>1285</v>
      </c>
      <c r="E259" s="3" t="s">
        <v>25</v>
      </c>
      <c r="F259" s="3" t="s">
        <v>67</v>
      </c>
      <c r="G259" t="s">
        <v>55</v>
      </c>
    </row>
    <row r="260" spans="1:7" ht="15.75">
      <c r="A260" s="3">
        <v>258</v>
      </c>
      <c r="B260" s="3">
        <v>737</v>
      </c>
      <c r="C260" s="3" t="s">
        <v>249</v>
      </c>
      <c r="D260" s="4" t="s">
        <v>1286</v>
      </c>
      <c r="E260" s="3" t="s">
        <v>57</v>
      </c>
      <c r="F260" s="3" t="s">
        <v>98</v>
      </c>
      <c r="G260" t="s">
        <v>99</v>
      </c>
    </row>
    <row r="261" spans="1:7" ht="15.75">
      <c r="A261" s="3">
        <v>259</v>
      </c>
      <c r="B261" s="3">
        <v>855</v>
      </c>
      <c r="C261" s="3" t="s">
        <v>229</v>
      </c>
      <c r="D261" s="4" t="s">
        <v>1287</v>
      </c>
      <c r="E261" s="3" t="s">
        <v>30</v>
      </c>
      <c r="F261" s="3" t="s">
        <v>98</v>
      </c>
      <c r="G261" t="s">
        <v>132</v>
      </c>
    </row>
    <row r="262" spans="1:7" ht="15.75">
      <c r="A262" s="3">
        <v>260</v>
      </c>
      <c r="B262" s="3">
        <v>717</v>
      </c>
      <c r="C262" s="3" t="s">
        <v>278</v>
      </c>
      <c r="D262" s="4" t="s">
        <v>1287</v>
      </c>
      <c r="E262" s="3" t="s">
        <v>57</v>
      </c>
      <c r="F262" s="3" t="s">
        <v>54</v>
      </c>
      <c r="G262" t="s">
        <v>63</v>
      </c>
    </row>
    <row r="263" spans="1:7" ht="15.75">
      <c r="A263" s="3">
        <v>261</v>
      </c>
      <c r="B263" s="3">
        <v>672</v>
      </c>
      <c r="C263" s="3" t="s">
        <v>1288</v>
      </c>
      <c r="D263" s="4" t="s">
        <v>271</v>
      </c>
      <c r="E263" s="3" t="s">
        <v>12</v>
      </c>
      <c r="F263" s="3" t="s">
        <v>13</v>
      </c>
      <c r="G263" t="s">
        <v>16</v>
      </c>
    </row>
    <row r="264" spans="1:7" ht="15.75">
      <c r="A264" s="3">
        <v>262</v>
      </c>
      <c r="B264" s="3">
        <v>579</v>
      </c>
      <c r="C264" s="3" t="s">
        <v>1289</v>
      </c>
      <c r="D264" s="4" t="s">
        <v>1290</v>
      </c>
      <c r="E264" s="3" t="s">
        <v>392</v>
      </c>
      <c r="F264" s="3" t="s">
        <v>54</v>
      </c>
      <c r="G264" t="s">
        <v>63</v>
      </c>
    </row>
    <row r="265" spans="1:7" ht="15.75">
      <c r="A265" s="3">
        <v>263</v>
      </c>
      <c r="B265" s="3">
        <v>757</v>
      </c>
      <c r="C265" s="3" t="s">
        <v>1291</v>
      </c>
      <c r="D265" s="4" t="s">
        <v>1292</v>
      </c>
      <c r="E265" s="3" t="s">
        <v>8</v>
      </c>
      <c r="F265" s="3" t="s">
        <v>91</v>
      </c>
      <c r="G265" t="s">
        <v>14</v>
      </c>
    </row>
    <row r="266" spans="1:7" ht="15.75">
      <c r="A266" s="3">
        <v>264</v>
      </c>
      <c r="B266" s="3">
        <v>851</v>
      </c>
      <c r="C266" s="3" t="s">
        <v>1293</v>
      </c>
      <c r="D266" s="4" t="s">
        <v>1294</v>
      </c>
      <c r="E266" s="3" t="s">
        <v>25</v>
      </c>
      <c r="F266" s="3" t="s">
        <v>67</v>
      </c>
      <c r="G266" t="s">
        <v>36</v>
      </c>
    </row>
    <row r="267" spans="1:7" ht="15.75">
      <c r="A267" s="3">
        <v>265</v>
      </c>
      <c r="B267" s="3">
        <v>849</v>
      </c>
      <c r="C267" s="3" t="s">
        <v>1295</v>
      </c>
      <c r="D267" s="4" t="s">
        <v>276</v>
      </c>
      <c r="E267" s="3" t="s">
        <v>25</v>
      </c>
      <c r="F267" s="3" t="s">
        <v>175</v>
      </c>
      <c r="G267" t="s">
        <v>63</v>
      </c>
    </row>
    <row r="268" spans="1:7" ht="15.75">
      <c r="A268" s="3">
        <v>266</v>
      </c>
      <c r="B268" s="3">
        <v>605</v>
      </c>
      <c r="C268" s="3" t="s">
        <v>247</v>
      </c>
      <c r="D268" s="4" t="s">
        <v>1296</v>
      </c>
      <c r="E268" s="3" t="s">
        <v>21</v>
      </c>
      <c r="F268" s="3" t="s">
        <v>98</v>
      </c>
      <c r="G268" t="s">
        <v>99</v>
      </c>
    </row>
    <row r="269" spans="1:7" ht="15.75">
      <c r="A269" s="3">
        <v>267</v>
      </c>
      <c r="B269" s="3">
        <v>803</v>
      </c>
      <c r="C269" s="3" t="s">
        <v>1297</v>
      </c>
      <c r="D269" s="4" t="s">
        <v>1298</v>
      </c>
      <c r="E269" s="3" t="s">
        <v>392</v>
      </c>
      <c r="F269" s="3" t="s">
        <v>54</v>
      </c>
      <c r="G269" t="s">
        <v>55</v>
      </c>
    </row>
    <row r="270" spans="1:7" ht="15.75">
      <c r="A270" s="3">
        <v>268</v>
      </c>
      <c r="B270" s="3">
        <v>606</v>
      </c>
      <c r="C270" s="3" t="s">
        <v>232</v>
      </c>
      <c r="D270" s="4" t="s">
        <v>1299</v>
      </c>
      <c r="E270" s="3" t="s">
        <v>21</v>
      </c>
      <c r="F270" s="3" t="s">
        <v>67</v>
      </c>
      <c r="G270" t="s">
        <v>55</v>
      </c>
    </row>
    <row r="271" spans="1:7" ht="15.75">
      <c r="A271" s="3">
        <v>269</v>
      </c>
      <c r="B271" s="3">
        <v>614</v>
      </c>
      <c r="C271" s="3" t="s">
        <v>836</v>
      </c>
      <c r="D271" s="4" t="s">
        <v>1300</v>
      </c>
      <c r="E271" s="3" t="s">
        <v>21</v>
      </c>
      <c r="F271" s="3" t="s">
        <v>54</v>
      </c>
      <c r="G271" t="s">
        <v>63</v>
      </c>
    </row>
    <row r="272" spans="1:7" ht="15.75">
      <c r="A272" s="3">
        <v>270</v>
      </c>
      <c r="B272" s="3">
        <v>779</v>
      </c>
      <c r="C272" s="3" t="s">
        <v>1301</v>
      </c>
      <c r="D272" s="4" t="s">
        <v>1302</v>
      </c>
      <c r="E272" s="3" t="s">
        <v>25</v>
      </c>
      <c r="F272" s="3" t="s">
        <v>67</v>
      </c>
      <c r="G272" t="s">
        <v>55</v>
      </c>
    </row>
    <row r="273" spans="1:7" ht="15.75">
      <c r="A273" s="3">
        <v>271</v>
      </c>
      <c r="B273" s="3">
        <v>837</v>
      </c>
      <c r="C273" s="3" t="s">
        <v>1303</v>
      </c>
      <c r="D273" s="4" t="s">
        <v>1304</v>
      </c>
      <c r="E273" s="3" t="s">
        <v>392</v>
      </c>
      <c r="F273" s="3" t="s">
        <v>67</v>
      </c>
      <c r="G273" t="s">
        <v>36</v>
      </c>
    </row>
    <row r="274" spans="1:7" ht="15.75">
      <c r="A274" s="3">
        <v>272</v>
      </c>
      <c r="B274" s="3">
        <v>589</v>
      </c>
      <c r="C274" s="3" t="s">
        <v>1305</v>
      </c>
      <c r="D274" s="4" t="s">
        <v>1306</v>
      </c>
      <c r="E274" s="3" t="s">
        <v>25</v>
      </c>
      <c r="F274" s="3" t="s">
        <v>67</v>
      </c>
      <c r="G274" t="s">
        <v>55</v>
      </c>
    </row>
    <row r="275" spans="1:7" ht="15.75">
      <c r="A275" s="3">
        <v>273</v>
      </c>
      <c r="B275" s="3">
        <v>547</v>
      </c>
      <c r="C275" s="3" t="s">
        <v>268</v>
      </c>
      <c r="D275" s="4" t="s">
        <v>1307</v>
      </c>
      <c r="E275" s="3" t="s">
        <v>8</v>
      </c>
      <c r="F275" s="3" t="s">
        <v>175</v>
      </c>
      <c r="G275" t="s">
        <v>269</v>
      </c>
    </row>
    <row r="276" spans="1:7" ht="15.75">
      <c r="A276" s="3">
        <v>274</v>
      </c>
      <c r="B276" s="3">
        <v>561</v>
      </c>
      <c r="C276" s="3" t="s">
        <v>1308</v>
      </c>
      <c r="D276" s="4" t="s">
        <v>1309</v>
      </c>
      <c r="E276" s="3" t="s">
        <v>25</v>
      </c>
      <c r="F276" s="3" t="s">
        <v>175</v>
      </c>
      <c r="G276" t="s">
        <v>63</v>
      </c>
    </row>
    <row r="277" spans="1:7" ht="15.75">
      <c r="A277" s="3">
        <v>275</v>
      </c>
      <c r="B277" s="3">
        <v>613</v>
      </c>
      <c r="C277" s="3" t="s">
        <v>272</v>
      </c>
      <c r="D277" s="4" t="s">
        <v>283</v>
      </c>
      <c r="E277" s="3" t="s">
        <v>21</v>
      </c>
      <c r="F277" s="3" t="s">
        <v>9</v>
      </c>
      <c r="G277" t="s">
        <v>36</v>
      </c>
    </row>
    <row r="278" spans="1:7" ht="15.75">
      <c r="A278" s="3">
        <v>276</v>
      </c>
      <c r="B278" s="3">
        <v>661</v>
      </c>
      <c r="C278" s="3" t="s">
        <v>48</v>
      </c>
      <c r="D278" s="4" t="s">
        <v>1310</v>
      </c>
      <c r="E278" s="3" t="s">
        <v>38</v>
      </c>
      <c r="F278" s="3" t="s">
        <v>13</v>
      </c>
      <c r="G278" t="s">
        <v>16</v>
      </c>
    </row>
    <row r="279" spans="1:7" ht="15.75">
      <c r="A279" s="3">
        <v>277</v>
      </c>
      <c r="B279" s="3">
        <v>505</v>
      </c>
      <c r="C279" s="3" t="s">
        <v>709</v>
      </c>
      <c r="D279" s="4" t="s">
        <v>1311</v>
      </c>
      <c r="E279" s="3" t="s">
        <v>18</v>
      </c>
      <c r="F279" s="3" t="s">
        <v>91</v>
      </c>
      <c r="G279" t="s">
        <v>10</v>
      </c>
    </row>
    <row r="280" spans="1:7" ht="15.75">
      <c r="A280" s="3">
        <v>278</v>
      </c>
      <c r="B280" s="3">
        <v>630</v>
      </c>
      <c r="C280" s="3" t="s">
        <v>264</v>
      </c>
      <c r="D280" s="4" t="s">
        <v>1311</v>
      </c>
      <c r="E280" s="3" t="s">
        <v>18</v>
      </c>
      <c r="F280" s="3" t="s">
        <v>67</v>
      </c>
      <c r="G280" t="s">
        <v>36</v>
      </c>
    </row>
    <row r="281" spans="1:7" ht="15.75">
      <c r="A281" s="3">
        <v>279</v>
      </c>
      <c r="B281" s="3">
        <v>586</v>
      </c>
      <c r="C281" s="3" t="s">
        <v>1312</v>
      </c>
      <c r="D281" s="4" t="s">
        <v>1313</v>
      </c>
      <c r="E281" s="3" t="s">
        <v>392</v>
      </c>
      <c r="F281" s="3" t="s">
        <v>175</v>
      </c>
      <c r="G281" t="s">
        <v>63</v>
      </c>
    </row>
    <row r="282" spans="1:7" ht="15.75">
      <c r="A282" s="3">
        <v>280</v>
      </c>
      <c r="B282" s="3">
        <v>655</v>
      </c>
      <c r="C282" s="3" t="s">
        <v>275</v>
      </c>
      <c r="D282" s="4" t="s">
        <v>1314</v>
      </c>
      <c r="E282" s="3" t="s">
        <v>38</v>
      </c>
      <c r="F282" s="3" t="s">
        <v>67</v>
      </c>
      <c r="G282" t="s">
        <v>55</v>
      </c>
    </row>
    <row r="283" spans="1:7" ht="15.75">
      <c r="A283" s="3">
        <v>281</v>
      </c>
      <c r="B283" s="3">
        <v>625</v>
      </c>
      <c r="C283" s="3" t="s">
        <v>1315</v>
      </c>
      <c r="D283" s="4" t="s">
        <v>1316</v>
      </c>
      <c r="E283" s="3" t="s">
        <v>18</v>
      </c>
      <c r="F283" s="3" t="s">
        <v>67</v>
      </c>
      <c r="G283" t="s">
        <v>36</v>
      </c>
    </row>
    <row r="284" spans="1:7" ht="15.75">
      <c r="A284" s="3">
        <v>282</v>
      </c>
      <c r="B284" s="3">
        <v>839</v>
      </c>
      <c r="C284" s="3" t="s">
        <v>1317</v>
      </c>
      <c r="D284" s="4" t="s">
        <v>1316</v>
      </c>
      <c r="E284" s="3" t="s">
        <v>392</v>
      </c>
      <c r="F284" s="3" t="s">
        <v>54</v>
      </c>
      <c r="G284" t="s">
        <v>55</v>
      </c>
    </row>
    <row r="285" spans="1:7" ht="15.75">
      <c r="A285" s="3">
        <v>283</v>
      </c>
      <c r="B285" s="3">
        <v>607</v>
      </c>
      <c r="C285" s="3" t="s">
        <v>279</v>
      </c>
      <c r="D285" s="4" t="s">
        <v>1318</v>
      </c>
      <c r="E285" s="3" t="s">
        <v>21</v>
      </c>
      <c r="F285" s="3" t="s">
        <v>91</v>
      </c>
      <c r="G285" t="s">
        <v>14</v>
      </c>
    </row>
    <row r="286" spans="1:7" ht="15.75">
      <c r="A286" s="3">
        <v>284</v>
      </c>
      <c r="B286" s="3">
        <v>727</v>
      </c>
      <c r="C286" s="3" t="s">
        <v>716</v>
      </c>
      <c r="D286" s="4" t="s">
        <v>1319</v>
      </c>
      <c r="E286" s="3" t="s">
        <v>57</v>
      </c>
      <c r="F286" s="3" t="s">
        <v>98</v>
      </c>
      <c r="G286" t="s">
        <v>132</v>
      </c>
    </row>
    <row r="287" spans="1:7" ht="15.75">
      <c r="A287" s="3">
        <v>285</v>
      </c>
      <c r="B287" s="3">
        <v>503</v>
      </c>
      <c r="C287" s="3" t="s">
        <v>287</v>
      </c>
      <c r="D287" s="4" t="s">
        <v>1320</v>
      </c>
      <c r="E287" s="3" t="s">
        <v>18</v>
      </c>
      <c r="F287" s="3" t="s">
        <v>175</v>
      </c>
      <c r="G287" t="s">
        <v>63</v>
      </c>
    </row>
    <row r="288" spans="1:7" ht="15.75">
      <c r="A288" s="3">
        <v>286</v>
      </c>
      <c r="B288" s="3">
        <v>657</v>
      </c>
      <c r="C288" s="3" t="s">
        <v>1321</v>
      </c>
      <c r="D288" s="4" t="s">
        <v>1322</v>
      </c>
      <c r="E288" s="3" t="s">
        <v>38</v>
      </c>
      <c r="F288" s="3" t="s">
        <v>13</v>
      </c>
      <c r="G288" t="s">
        <v>16</v>
      </c>
    </row>
    <row r="289" spans="1:7" ht="15.75">
      <c r="A289" s="3">
        <v>287</v>
      </c>
      <c r="B289" s="3">
        <v>507</v>
      </c>
      <c r="C289" s="3" t="s">
        <v>777</v>
      </c>
      <c r="D289" s="4" t="s">
        <v>1323</v>
      </c>
      <c r="E289" s="3" t="s">
        <v>18</v>
      </c>
      <c r="F289" s="3" t="s">
        <v>91</v>
      </c>
      <c r="G289" t="s">
        <v>10</v>
      </c>
    </row>
    <row r="290" spans="1:7" ht="15.75">
      <c r="A290" s="3">
        <v>288</v>
      </c>
      <c r="B290" s="3">
        <v>643</v>
      </c>
      <c r="C290" s="3" t="s">
        <v>1324</v>
      </c>
      <c r="D290" s="4" t="s">
        <v>1325</v>
      </c>
      <c r="E290" s="3" t="s">
        <v>38</v>
      </c>
      <c r="F290" s="3" t="s">
        <v>91</v>
      </c>
      <c r="G290" t="s">
        <v>10</v>
      </c>
    </row>
    <row r="291" spans="1:7" ht="15.75">
      <c r="A291" s="3">
        <v>289</v>
      </c>
      <c r="B291" s="3">
        <v>637</v>
      </c>
      <c r="C291" s="3" t="s">
        <v>284</v>
      </c>
      <c r="D291" s="4" t="s">
        <v>1326</v>
      </c>
      <c r="E291" s="3" t="s">
        <v>38</v>
      </c>
      <c r="F291" s="3" t="s">
        <v>91</v>
      </c>
      <c r="G291" t="s">
        <v>10</v>
      </c>
    </row>
    <row r="292" spans="1:7" ht="15.75">
      <c r="A292" s="3">
        <v>290</v>
      </c>
      <c r="B292" s="3">
        <v>618</v>
      </c>
      <c r="C292" s="3" t="s">
        <v>266</v>
      </c>
      <c r="D292" s="4" t="s">
        <v>1327</v>
      </c>
      <c r="E292" s="3" t="s">
        <v>18</v>
      </c>
      <c r="F292" s="3" t="s">
        <v>67</v>
      </c>
      <c r="G292" t="s">
        <v>55</v>
      </c>
    </row>
    <row r="293" spans="1:7" ht="15.75">
      <c r="A293" s="3">
        <v>291</v>
      </c>
      <c r="B293" s="3">
        <v>641</v>
      </c>
      <c r="C293" s="3" t="s">
        <v>277</v>
      </c>
      <c r="D293" s="4" t="s">
        <v>1328</v>
      </c>
      <c r="E293" s="3" t="s">
        <v>38</v>
      </c>
      <c r="F293" s="3" t="s">
        <v>91</v>
      </c>
      <c r="G293" t="s">
        <v>10</v>
      </c>
    </row>
    <row r="294" spans="1:7" ht="15.75">
      <c r="A294" s="3">
        <v>292</v>
      </c>
      <c r="B294" s="3">
        <v>751</v>
      </c>
      <c r="C294" s="3" t="s">
        <v>1329</v>
      </c>
      <c r="D294" s="4" t="s">
        <v>1330</v>
      </c>
      <c r="E294" s="3" t="s">
        <v>8</v>
      </c>
      <c r="F294" s="3" t="s">
        <v>175</v>
      </c>
      <c r="G294" t="s">
        <v>63</v>
      </c>
    </row>
    <row r="295" spans="1:7" ht="15.75">
      <c r="A295" s="3">
        <v>293</v>
      </c>
      <c r="B295" s="3">
        <v>734</v>
      </c>
      <c r="C295" s="3" t="s">
        <v>751</v>
      </c>
      <c r="D295" s="4" t="s">
        <v>1331</v>
      </c>
      <c r="E295" s="3" t="s">
        <v>57</v>
      </c>
      <c r="F295" s="3" t="s">
        <v>98</v>
      </c>
      <c r="G295" t="s">
        <v>99</v>
      </c>
    </row>
    <row r="296" spans="1:7" ht="15.75">
      <c r="A296" s="3">
        <v>294</v>
      </c>
      <c r="B296" s="3">
        <v>677</v>
      </c>
      <c r="C296" s="3" t="s">
        <v>285</v>
      </c>
      <c r="D296" s="4" t="s">
        <v>1332</v>
      </c>
      <c r="E296" s="3" t="s">
        <v>12</v>
      </c>
      <c r="F296" s="3" t="s">
        <v>91</v>
      </c>
      <c r="G296" t="s">
        <v>10</v>
      </c>
    </row>
    <row r="297" spans="1:7" ht="15.75">
      <c r="A297" s="3">
        <v>295</v>
      </c>
      <c r="B297" s="3">
        <v>602</v>
      </c>
      <c r="C297" s="3" t="s">
        <v>810</v>
      </c>
      <c r="D297" s="4" t="s">
        <v>1333</v>
      </c>
      <c r="E297" s="3" t="s">
        <v>21</v>
      </c>
      <c r="F297" s="3" t="s">
        <v>98</v>
      </c>
      <c r="G297" t="s">
        <v>999</v>
      </c>
    </row>
    <row r="298" spans="1:7" ht="15.75">
      <c r="A298" s="3">
        <v>296</v>
      </c>
      <c r="B298" s="3">
        <v>742</v>
      </c>
      <c r="C298" s="3" t="s">
        <v>291</v>
      </c>
      <c r="D298" s="4" t="s">
        <v>1334</v>
      </c>
      <c r="E298" s="3" t="s">
        <v>57</v>
      </c>
      <c r="F298" s="3" t="s">
        <v>91</v>
      </c>
      <c r="G298" t="s">
        <v>14</v>
      </c>
    </row>
    <row r="299" spans="1:7" ht="15.75">
      <c r="A299" s="3">
        <v>297</v>
      </c>
      <c r="B299" s="3">
        <v>649</v>
      </c>
      <c r="C299" s="3" t="s">
        <v>299</v>
      </c>
      <c r="D299" s="4" t="s">
        <v>1335</v>
      </c>
      <c r="E299" s="3" t="s">
        <v>38</v>
      </c>
      <c r="F299" s="3" t="s">
        <v>67</v>
      </c>
      <c r="G299" t="s">
        <v>36</v>
      </c>
    </row>
    <row r="300" spans="1:7" ht="15.75">
      <c r="A300" s="3">
        <v>298</v>
      </c>
      <c r="B300" s="3">
        <v>735</v>
      </c>
      <c r="C300" s="3" t="s">
        <v>1336</v>
      </c>
      <c r="D300" s="4" t="s">
        <v>1337</v>
      </c>
      <c r="E300" s="3" t="s">
        <v>57</v>
      </c>
      <c r="F300" s="3" t="s">
        <v>175</v>
      </c>
      <c r="G300" t="s">
        <v>99</v>
      </c>
    </row>
    <row r="301" spans="1:7" ht="15.75">
      <c r="A301" s="3">
        <v>299</v>
      </c>
      <c r="B301" s="3">
        <v>715</v>
      </c>
      <c r="C301" s="3" t="s">
        <v>762</v>
      </c>
      <c r="D301" s="4" t="s">
        <v>1338</v>
      </c>
      <c r="E301" s="3" t="s">
        <v>57</v>
      </c>
      <c r="F301" s="3" t="s">
        <v>47</v>
      </c>
      <c r="G301" t="s">
        <v>16</v>
      </c>
    </row>
    <row r="302" spans="1:7" ht="15.75">
      <c r="A302" s="3">
        <v>300</v>
      </c>
      <c r="B302" s="3">
        <v>621</v>
      </c>
      <c r="C302" s="3" t="s">
        <v>300</v>
      </c>
      <c r="D302" s="4" t="s">
        <v>1339</v>
      </c>
      <c r="E302" s="3" t="s">
        <v>18</v>
      </c>
      <c r="F302" s="3" t="s">
        <v>67</v>
      </c>
      <c r="G302" t="s">
        <v>55</v>
      </c>
    </row>
    <row r="303" spans="1:7" ht="15.75">
      <c r="A303" s="3">
        <v>301</v>
      </c>
      <c r="B303" s="3">
        <v>632</v>
      </c>
      <c r="C303" s="3" t="s">
        <v>294</v>
      </c>
      <c r="D303" s="4" t="s">
        <v>1340</v>
      </c>
      <c r="E303" s="3" t="s">
        <v>18</v>
      </c>
      <c r="F303" s="3" t="s">
        <v>67</v>
      </c>
      <c r="G303" t="s">
        <v>36</v>
      </c>
    </row>
    <row r="304" spans="1:7" ht="15.75">
      <c r="A304" s="3">
        <v>302</v>
      </c>
      <c r="B304" s="3">
        <v>619</v>
      </c>
      <c r="C304" s="3" t="s">
        <v>297</v>
      </c>
      <c r="D304" s="4" t="s">
        <v>1341</v>
      </c>
      <c r="E304" s="3" t="s">
        <v>18</v>
      </c>
      <c r="F304" s="3" t="s">
        <v>91</v>
      </c>
      <c r="G304" t="s">
        <v>14</v>
      </c>
    </row>
    <row r="305" spans="1:7" ht="15.75">
      <c r="A305" s="3">
        <v>303</v>
      </c>
      <c r="B305" s="3">
        <v>700</v>
      </c>
      <c r="C305" s="3" t="s">
        <v>1342</v>
      </c>
      <c r="D305" s="4" t="s">
        <v>1343</v>
      </c>
      <c r="E305" s="3" t="s">
        <v>12</v>
      </c>
      <c r="F305" s="3" t="s">
        <v>91</v>
      </c>
      <c r="G305" t="s">
        <v>10</v>
      </c>
    </row>
    <row r="306" spans="1:7" ht="15.75">
      <c r="A306" s="3">
        <v>304</v>
      </c>
      <c r="B306" s="3">
        <v>703</v>
      </c>
      <c r="C306" s="3" t="s">
        <v>1344</v>
      </c>
      <c r="D306" s="4" t="s">
        <v>1343</v>
      </c>
      <c r="E306" s="3" t="s">
        <v>30</v>
      </c>
      <c r="F306" s="3" t="s">
        <v>47</v>
      </c>
      <c r="G306" t="s">
        <v>16</v>
      </c>
    </row>
    <row r="307" spans="1:7" ht="15.75">
      <c r="A307" s="3">
        <v>305</v>
      </c>
      <c r="B307" s="3">
        <v>712</v>
      </c>
      <c r="C307" s="3" t="s">
        <v>1345</v>
      </c>
      <c r="D307" s="4" t="s">
        <v>1346</v>
      </c>
      <c r="E307" s="3" t="s">
        <v>30</v>
      </c>
      <c r="F307" s="3" t="s">
        <v>91</v>
      </c>
      <c r="G307" t="s">
        <v>10</v>
      </c>
    </row>
    <row r="308" spans="1:7" ht="15.75">
      <c r="A308" s="3">
        <v>306</v>
      </c>
      <c r="B308" s="3">
        <v>628</v>
      </c>
      <c r="C308" s="3" t="s">
        <v>304</v>
      </c>
      <c r="D308" s="4" t="s">
        <v>1347</v>
      </c>
      <c r="E308" s="3" t="s">
        <v>18</v>
      </c>
      <c r="F308" s="3" t="s">
        <v>67</v>
      </c>
      <c r="G308" t="s">
        <v>36</v>
      </c>
    </row>
    <row r="309" spans="1:7" ht="15.75">
      <c r="A309" s="3">
        <v>307</v>
      </c>
      <c r="B309" s="3">
        <v>713</v>
      </c>
      <c r="C309" s="3" t="s">
        <v>1348</v>
      </c>
      <c r="D309" s="4" t="s">
        <v>1349</v>
      </c>
      <c r="E309" s="3" t="s">
        <v>30</v>
      </c>
      <c r="F309" s="3" t="s">
        <v>175</v>
      </c>
      <c r="G309" t="s">
        <v>99</v>
      </c>
    </row>
    <row r="310" spans="1:7" ht="15.75">
      <c r="A310" s="3">
        <v>308</v>
      </c>
      <c r="B310" s="3">
        <v>623</v>
      </c>
      <c r="C310" s="3" t="s">
        <v>1350</v>
      </c>
      <c r="D310" s="4" t="s">
        <v>1351</v>
      </c>
      <c r="E310" s="3" t="s">
        <v>1352</v>
      </c>
      <c r="F310" s="3" t="s">
        <v>67</v>
      </c>
      <c r="G310" t="s">
        <v>36</v>
      </c>
    </row>
    <row r="311" spans="1:7" ht="15.75">
      <c r="A311" s="3">
        <v>309</v>
      </c>
      <c r="B311" s="3">
        <v>629</v>
      </c>
      <c r="C311" s="3" t="s">
        <v>1353</v>
      </c>
      <c r="D311" s="4" t="s">
        <v>1351</v>
      </c>
      <c r="E311" s="3" t="s">
        <v>18</v>
      </c>
      <c r="F311" s="3" t="s">
        <v>67</v>
      </c>
      <c r="G311" t="s">
        <v>36</v>
      </c>
    </row>
    <row r="312" spans="1:7" ht="15.75">
      <c r="A312" s="3">
        <v>310</v>
      </c>
      <c r="B312" s="3">
        <v>620</v>
      </c>
      <c r="C312" s="3" t="s">
        <v>298</v>
      </c>
      <c r="D312" s="4" t="s">
        <v>1354</v>
      </c>
      <c r="E312" s="3" t="s">
        <v>18</v>
      </c>
      <c r="F312" s="3" t="s">
        <v>67</v>
      </c>
      <c r="G312" t="s">
        <v>55</v>
      </c>
    </row>
    <row r="313" spans="1:7" ht="15.75">
      <c r="A313" s="3">
        <v>311</v>
      </c>
      <c r="B313" s="3">
        <v>731</v>
      </c>
      <c r="C313" s="3" t="s">
        <v>1355</v>
      </c>
      <c r="D313" s="4" t="s">
        <v>1356</v>
      </c>
      <c r="E313" s="3" t="s">
        <v>57</v>
      </c>
      <c r="F313" s="3" t="s">
        <v>47</v>
      </c>
      <c r="G313" t="s">
        <v>16</v>
      </c>
    </row>
    <row r="314" spans="1:7" ht="15.75">
      <c r="A314" s="3">
        <v>312</v>
      </c>
      <c r="B314" s="3">
        <v>729</v>
      </c>
      <c r="C314" s="3" t="s">
        <v>993</v>
      </c>
      <c r="D314" s="4" t="s">
        <v>1356</v>
      </c>
      <c r="E314" s="3" t="s">
        <v>57</v>
      </c>
      <c r="F314" s="3" t="s">
        <v>175</v>
      </c>
      <c r="G314" t="s">
        <v>63</v>
      </c>
    </row>
    <row r="315" spans="1:7" ht="15.75">
      <c r="A315" s="3">
        <v>313</v>
      </c>
      <c r="B315" s="3">
        <v>709</v>
      </c>
      <c r="C315" s="3" t="s">
        <v>1357</v>
      </c>
      <c r="D315" s="4" t="s">
        <v>1358</v>
      </c>
      <c r="E315" s="3" t="s">
        <v>30</v>
      </c>
      <c r="F315" s="3" t="s">
        <v>175</v>
      </c>
      <c r="G315" t="s">
        <v>99</v>
      </c>
    </row>
    <row r="316" spans="1:7" ht="15.75">
      <c r="A316" s="3">
        <v>314</v>
      </c>
      <c r="B316" s="3">
        <v>711</v>
      </c>
      <c r="C316" s="3" t="s">
        <v>833</v>
      </c>
      <c r="D316" s="4" t="s">
        <v>1359</v>
      </c>
      <c r="E316" s="3" t="s">
        <v>30</v>
      </c>
      <c r="F316" s="3" t="s">
        <v>9</v>
      </c>
      <c r="G316" t="s">
        <v>10</v>
      </c>
    </row>
    <row r="317" spans="1:6" ht="15.75">
      <c r="A317" s="3"/>
      <c r="B317" s="3"/>
      <c r="C317" s="3"/>
      <c r="D317" s="4"/>
      <c r="E317" s="3"/>
      <c r="F317" s="3"/>
    </row>
    <row r="318" spans="1:6" ht="15.75">
      <c r="A318" s="3"/>
      <c r="B318" s="3"/>
      <c r="C318" s="3"/>
      <c r="D318" s="4"/>
      <c r="E318" s="3"/>
      <c r="F318" s="3"/>
    </row>
    <row r="319" spans="1:6" ht="15.75">
      <c r="A319" s="3"/>
      <c r="B319" s="3"/>
      <c r="C319" s="3"/>
      <c r="D319" s="4"/>
      <c r="E319" s="3"/>
      <c r="F319" s="3"/>
    </row>
    <row r="320" spans="1:6" ht="15.75">
      <c r="A320" s="3"/>
      <c r="B320" s="3"/>
      <c r="C320" s="3"/>
      <c r="D320" s="4"/>
      <c r="E320" s="3"/>
      <c r="F320" s="3"/>
    </row>
    <row r="321" spans="1:6" ht="15.75">
      <c r="A321" s="3"/>
      <c r="B321" s="3"/>
      <c r="C321" s="3"/>
      <c r="D321" s="4"/>
      <c r="E321" s="3"/>
      <c r="F321" s="3"/>
    </row>
    <row r="322" spans="1:6" ht="15.75">
      <c r="A322" s="3"/>
      <c r="B322" s="3"/>
      <c r="C322" s="3"/>
      <c r="D322" s="4"/>
      <c r="E322" s="3"/>
      <c r="F322" s="3"/>
    </row>
    <row r="323" spans="1:6" ht="15.75">
      <c r="A323" s="3"/>
      <c r="B323" s="3"/>
      <c r="C323" s="3"/>
      <c r="D323" s="4"/>
      <c r="E323" s="3"/>
      <c r="F323" s="3"/>
    </row>
    <row r="324" spans="1:6" ht="15.75">
      <c r="A324" s="3"/>
      <c r="B324" s="3"/>
      <c r="C324" s="3"/>
      <c r="D324" s="4"/>
      <c r="E324" s="3"/>
      <c r="F324" s="3"/>
    </row>
    <row r="325" spans="1:6" ht="15.75">
      <c r="A325" s="3"/>
      <c r="B325" s="3"/>
      <c r="C325" s="3"/>
      <c r="D325" s="4"/>
      <c r="E325" s="3"/>
      <c r="F325" s="3"/>
    </row>
    <row r="326" spans="1:6" ht="15.75">
      <c r="A326" s="3"/>
      <c r="B326" s="3"/>
      <c r="C326" s="3"/>
      <c r="D326" s="4"/>
      <c r="E326" s="3"/>
      <c r="F326" s="3"/>
    </row>
    <row r="327" spans="1:6" ht="15.75">
      <c r="A327" s="3"/>
      <c r="B327" s="3"/>
      <c r="C327" s="3"/>
      <c r="D327" s="4"/>
      <c r="E327" s="3"/>
      <c r="F327" s="3"/>
    </row>
    <row r="328" spans="1:6" ht="15.75">
      <c r="A328" s="3"/>
      <c r="B328" s="3"/>
      <c r="C328" s="3"/>
      <c r="D328" s="4"/>
      <c r="E328" s="3"/>
      <c r="F328" s="3"/>
    </row>
    <row r="329" spans="1:6" ht="15.75">
      <c r="A329" s="3"/>
      <c r="B329" s="3"/>
      <c r="C329" s="3"/>
      <c r="D329" s="4"/>
      <c r="E329" s="3"/>
      <c r="F329" s="3"/>
    </row>
    <row r="330" spans="1:6" ht="15.75">
      <c r="A330" s="3"/>
      <c r="B330" s="3"/>
      <c r="C330" s="3"/>
      <c r="D330" s="4"/>
      <c r="E330" s="3"/>
      <c r="F330" s="3"/>
    </row>
    <row r="331" spans="1:6" ht="15.75">
      <c r="A331" s="3"/>
      <c r="B331" s="3"/>
      <c r="C331" s="3"/>
      <c r="D331" s="4"/>
      <c r="E331" s="3"/>
      <c r="F331" s="3"/>
    </row>
    <row r="332" spans="1:6" ht="15.75">
      <c r="A332" s="3"/>
      <c r="B332" s="3"/>
      <c r="C332" s="3"/>
      <c r="D332" s="4"/>
      <c r="E332" s="3"/>
      <c r="F332" s="3"/>
    </row>
    <row r="333" spans="1:6" ht="15.75">
      <c r="A333" s="3"/>
      <c r="B333" s="3"/>
      <c r="C333" s="3"/>
      <c r="D333" s="4"/>
      <c r="E333" s="3"/>
      <c r="F333" s="3"/>
    </row>
    <row r="334" spans="1:6" ht="15.75">
      <c r="A334" s="3"/>
      <c r="B334" s="3"/>
      <c r="C334" s="3"/>
      <c r="D334" s="4"/>
      <c r="E334" s="3"/>
      <c r="F334" s="3"/>
    </row>
    <row r="335" spans="1:6" ht="15.75">
      <c r="A335" s="3"/>
      <c r="B335" s="3"/>
      <c r="C335" s="3"/>
      <c r="D335" s="4"/>
      <c r="E335" s="3"/>
      <c r="F335" s="3"/>
    </row>
    <row r="336" spans="1:6" ht="15.75">
      <c r="A336" s="3"/>
      <c r="B336" s="3"/>
      <c r="C336" s="3"/>
      <c r="D336" s="4"/>
      <c r="E336" s="3"/>
      <c r="F336" s="3"/>
    </row>
    <row r="337" spans="1:6" ht="15.75">
      <c r="A337" s="3"/>
      <c r="B337" s="3"/>
      <c r="C337" s="3"/>
      <c r="D337" s="4"/>
      <c r="E337" s="3"/>
      <c r="F337" s="3"/>
    </row>
    <row r="338" spans="1:6" ht="15.75">
      <c r="A338" s="3"/>
      <c r="B338" s="3"/>
      <c r="C338" s="3"/>
      <c r="D338" s="4"/>
      <c r="E338" s="3"/>
      <c r="F338" s="3"/>
    </row>
    <row r="339" spans="1:6" ht="15.75">
      <c r="A339" s="3"/>
      <c r="B339" s="3"/>
      <c r="C339" s="3"/>
      <c r="D339" s="4"/>
      <c r="E339" s="3"/>
      <c r="F339" s="3"/>
    </row>
    <row r="340" spans="1:6" ht="15.75">
      <c r="A340" s="3"/>
      <c r="B340" s="3"/>
      <c r="C340" s="3"/>
      <c r="D340" s="4"/>
      <c r="E340" s="3"/>
      <c r="F340" s="3"/>
    </row>
    <row r="341" spans="1:6" ht="15.75">
      <c r="A341" s="3"/>
      <c r="B341" s="3"/>
      <c r="C341" s="3"/>
      <c r="D341" s="4"/>
      <c r="E341" s="3"/>
      <c r="F341" s="3"/>
    </row>
    <row r="342" spans="1:6" ht="15.75">
      <c r="A342" s="3"/>
      <c r="B342" s="3"/>
      <c r="C342" s="3"/>
      <c r="D342" s="4"/>
      <c r="E342" s="3"/>
      <c r="F342" s="3"/>
    </row>
    <row r="343" spans="1:6" ht="15.75">
      <c r="A343" s="3"/>
      <c r="B343" s="3"/>
      <c r="C343" s="3"/>
      <c r="D343" s="4"/>
      <c r="E343" s="3"/>
      <c r="F343" s="3"/>
    </row>
    <row r="344" spans="1:6" ht="15.75">
      <c r="A344" s="3"/>
      <c r="B344" s="3"/>
      <c r="C344" s="3"/>
      <c r="D344" s="4"/>
      <c r="E344" s="3"/>
      <c r="F344" s="3"/>
    </row>
    <row r="345" spans="1:6" ht="15.75">
      <c r="A345" s="3"/>
      <c r="B345" s="3"/>
      <c r="C345" s="3"/>
      <c r="D345" s="4"/>
      <c r="E345" s="3"/>
      <c r="F345" s="3"/>
    </row>
    <row r="346" spans="1:6" ht="15.75">
      <c r="A346" s="3"/>
      <c r="B346" s="3"/>
      <c r="C346" s="3"/>
      <c r="D346" s="4"/>
      <c r="E346" s="3"/>
      <c r="F346" s="3"/>
    </row>
    <row r="347" spans="1:6" ht="15.75">
      <c r="A347" s="3"/>
      <c r="B347" s="3"/>
      <c r="C347" s="3"/>
      <c r="D347" s="4"/>
      <c r="E347" s="3"/>
      <c r="F347" s="3"/>
    </row>
    <row r="348" spans="1:6" ht="15.75">
      <c r="A348" s="3"/>
      <c r="B348" s="3"/>
      <c r="C348" s="3"/>
      <c r="D348" s="4"/>
      <c r="E348" s="3"/>
      <c r="F348" s="3"/>
    </row>
    <row r="349" spans="1:6" ht="15.75">
      <c r="A349" s="3"/>
      <c r="B349" s="3"/>
      <c r="C349" s="3"/>
      <c r="D349" s="4"/>
      <c r="E349" s="3"/>
      <c r="F349" s="3"/>
    </row>
    <row r="350" spans="1:6" ht="15.75">
      <c r="A350" s="3"/>
      <c r="B350" s="3"/>
      <c r="C350" s="3"/>
      <c r="D350" s="4"/>
      <c r="E350" s="3"/>
      <c r="F350" s="3"/>
    </row>
    <row r="351" spans="1:6" ht="15.75">
      <c r="A351" s="3"/>
      <c r="B351" s="3"/>
      <c r="C351" s="3"/>
      <c r="D351" s="4"/>
      <c r="E351" s="3"/>
      <c r="F351" s="3"/>
    </row>
    <row r="352" spans="1:6" ht="15.75">
      <c r="A352" s="3"/>
      <c r="B352" s="3"/>
      <c r="C352" s="3"/>
      <c r="D352" s="4"/>
      <c r="E352" s="3"/>
      <c r="F352" s="3"/>
    </row>
    <row r="353" spans="1:6" ht="15.75">
      <c r="A353" s="3"/>
      <c r="B353" s="3"/>
      <c r="C353" s="3"/>
      <c r="D353" s="4"/>
      <c r="E353" s="3"/>
      <c r="F353" s="3"/>
    </row>
    <row r="354" spans="1:6" ht="15.75">
      <c r="A354" s="3"/>
      <c r="B354" s="3"/>
      <c r="C354" s="3"/>
      <c r="D354" s="4"/>
      <c r="E354" s="3"/>
      <c r="F354" s="3"/>
    </row>
    <row r="355" spans="1:6" ht="15.75">
      <c r="A355" s="3"/>
      <c r="B355" s="3"/>
      <c r="C355" s="3"/>
      <c r="D355" s="4"/>
      <c r="E355" s="3"/>
      <c r="F355" s="3"/>
    </row>
    <row r="356" spans="1:6" ht="15.75">
      <c r="A356" s="3"/>
      <c r="B356" s="3"/>
      <c r="C356" s="3"/>
      <c r="D356" s="4"/>
      <c r="E356" s="3"/>
      <c r="F356" s="3"/>
    </row>
    <row r="357" spans="1:6" ht="15.75">
      <c r="A357" s="3"/>
      <c r="B357" s="3"/>
      <c r="C357" s="3"/>
      <c r="D357" s="4"/>
      <c r="E357" s="3"/>
      <c r="F357" s="3"/>
    </row>
    <row r="358" spans="1:6" ht="15.75">
      <c r="A358" s="3"/>
      <c r="B358" s="3"/>
      <c r="C358" s="3"/>
      <c r="D358" s="4"/>
      <c r="E358" s="3"/>
      <c r="F358" s="3"/>
    </row>
    <row r="359" spans="1:6" ht="15.75">
      <c r="A359" s="3"/>
      <c r="B359" s="3"/>
      <c r="C359" s="3"/>
      <c r="D359" s="4"/>
      <c r="E359" s="3"/>
      <c r="F359" s="3"/>
    </row>
    <row r="360" spans="1:6" ht="15.75">
      <c r="A360" s="3"/>
      <c r="B360" s="3"/>
      <c r="C360" s="3"/>
      <c r="D360" s="4"/>
      <c r="E360" s="3"/>
      <c r="F360" s="3"/>
    </row>
    <row r="361" spans="1:6" ht="15.75">
      <c r="A361" s="3"/>
      <c r="B361" s="3"/>
      <c r="C361" s="3"/>
      <c r="D361" s="4"/>
      <c r="E361" s="3"/>
      <c r="F361" s="3"/>
    </row>
    <row r="362" spans="1:6" ht="15.75">
      <c r="A362" s="3"/>
      <c r="B362" s="3"/>
      <c r="C362" s="3"/>
      <c r="D362" s="4"/>
      <c r="E362" s="3"/>
      <c r="F362" s="3"/>
    </row>
    <row r="363" spans="1:6" ht="15.75">
      <c r="A363" s="3"/>
      <c r="B363" s="3"/>
      <c r="C363" s="3"/>
      <c r="D363" s="4"/>
      <c r="E363" s="3"/>
      <c r="F363" s="3"/>
    </row>
    <row r="364" spans="1:6" ht="15.75">
      <c r="A364" s="3"/>
      <c r="B364" s="3"/>
      <c r="C364" s="3"/>
      <c r="D364" s="4"/>
      <c r="E364" s="3"/>
      <c r="F364" s="3"/>
    </row>
    <row r="365" spans="1:6" ht="15.75">
      <c r="A365" s="3"/>
      <c r="B365" s="3"/>
      <c r="C365" s="3"/>
      <c r="D365" s="4"/>
      <c r="E365" s="3"/>
      <c r="F365" s="3"/>
    </row>
    <row r="366" spans="1:6" ht="15.75">
      <c r="A366" s="3"/>
      <c r="B366" s="3"/>
      <c r="C366" s="3"/>
      <c r="D366" s="4"/>
      <c r="E366" s="3"/>
      <c r="F366" s="3"/>
    </row>
    <row r="367" spans="1:6" ht="15.75">
      <c r="A367" s="3"/>
      <c r="B367" s="3"/>
      <c r="C367" s="3"/>
      <c r="D367" s="4"/>
      <c r="E367" s="3"/>
      <c r="F367" s="3"/>
    </row>
    <row r="368" spans="1:6" ht="15.75">
      <c r="A368" s="3"/>
      <c r="B368" s="3"/>
      <c r="C368" s="3"/>
      <c r="D368" s="4"/>
      <c r="E368" s="3"/>
      <c r="F368" s="3"/>
    </row>
    <row r="369" spans="1:6" ht="15.75">
      <c r="A369" s="3"/>
      <c r="B369" s="3"/>
      <c r="C369" s="3"/>
      <c r="D369" s="4"/>
      <c r="E369" s="3"/>
      <c r="F369" s="3"/>
    </row>
    <row r="370" spans="1:6" ht="15.75">
      <c r="A370" s="3"/>
      <c r="B370" s="3"/>
      <c r="C370" s="3"/>
      <c r="D370" s="4"/>
      <c r="E370" s="3"/>
      <c r="F370" s="3"/>
    </row>
    <row r="371" spans="1:6" ht="15.75">
      <c r="A371" s="3"/>
      <c r="B371" s="3"/>
      <c r="C371" s="3"/>
      <c r="D371" s="4"/>
      <c r="E371" s="3"/>
      <c r="F371" s="3"/>
    </row>
    <row r="372" spans="1:6" ht="15.75">
      <c r="A372" s="3"/>
      <c r="B372" s="3"/>
      <c r="C372" s="3"/>
      <c r="D372" s="4"/>
      <c r="E372" s="3"/>
      <c r="F372" s="3"/>
    </row>
    <row r="373" spans="1:6" ht="15.75">
      <c r="A373" s="3"/>
      <c r="B373" s="3"/>
      <c r="C373" s="3"/>
      <c r="D373" s="4"/>
      <c r="E373" s="3"/>
      <c r="F373" s="3"/>
    </row>
    <row r="374" spans="1:6" ht="15.75">
      <c r="A374" s="3"/>
      <c r="B374" s="3"/>
      <c r="C374" s="3"/>
      <c r="D374" s="4"/>
      <c r="E374" s="3"/>
      <c r="F374" s="3"/>
    </row>
    <row r="375" spans="1:6" ht="15.75">
      <c r="A375" s="3"/>
      <c r="B375" s="3"/>
      <c r="C375" s="3"/>
      <c r="D375" s="4"/>
      <c r="E375" s="3"/>
      <c r="F375" s="3"/>
    </row>
    <row r="376" spans="1:6" ht="15.75">
      <c r="A376" s="3"/>
      <c r="B376" s="3"/>
      <c r="C376" s="3"/>
      <c r="D376" s="4"/>
      <c r="E376" s="3"/>
      <c r="F376" s="3"/>
    </row>
    <row r="377" spans="1:6" ht="15.75">
      <c r="A377" s="3"/>
      <c r="B377" s="3"/>
      <c r="C377" s="3"/>
      <c r="D377" s="4"/>
      <c r="E377" s="3"/>
      <c r="F377" s="3"/>
    </row>
    <row r="378" spans="1:6" ht="15.75">
      <c r="A378" s="3"/>
      <c r="B378" s="3"/>
      <c r="C378" s="3"/>
      <c r="D378" s="4"/>
      <c r="E378" s="3"/>
      <c r="F378" s="3"/>
    </row>
    <row r="379" spans="1:6" ht="15.75">
      <c r="A379" s="3"/>
      <c r="B379" s="3"/>
      <c r="C379" s="3"/>
      <c r="D379" s="4"/>
      <c r="E379" s="3"/>
      <c r="F379" s="3"/>
    </row>
    <row r="380" spans="1:6" ht="15.75">
      <c r="A380" s="3"/>
      <c r="B380" s="3"/>
      <c r="C380" s="3"/>
      <c r="D380" s="4"/>
      <c r="E380" s="3"/>
      <c r="F380" s="3"/>
    </row>
    <row r="381" spans="1:6" ht="15.75">
      <c r="A381" s="3"/>
      <c r="B381" s="3"/>
      <c r="C381" s="3"/>
      <c r="D381" s="4"/>
      <c r="E381" s="3"/>
      <c r="F381" s="3"/>
    </row>
    <row r="382" spans="1:6" ht="15.75">
      <c r="A382" s="3"/>
      <c r="B382" s="3"/>
      <c r="C382" s="3"/>
      <c r="D382" s="4"/>
      <c r="E382" s="3"/>
      <c r="F382" s="3"/>
    </row>
    <row r="383" spans="1:6" ht="15.75">
      <c r="A383" s="3"/>
      <c r="B383" s="3"/>
      <c r="C383" s="3"/>
      <c r="D383" s="4"/>
      <c r="E383" s="3"/>
      <c r="F383" s="3"/>
    </row>
    <row r="384" spans="1:6" ht="15.75">
      <c r="A384" s="3"/>
      <c r="B384" s="3"/>
      <c r="C384" s="3"/>
      <c r="D384" s="4"/>
      <c r="E384" s="3"/>
      <c r="F384" s="3"/>
    </row>
    <row r="385" spans="1:6" ht="15.75">
      <c r="A385" s="3"/>
      <c r="B385" s="3"/>
      <c r="C385" s="3"/>
      <c r="D385" s="4"/>
      <c r="E385" s="3"/>
      <c r="F385" s="3"/>
    </row>
    <row r="386" spans="1:6" ht="15.75">
      <c r="A386" s="3"/>
      <c r="B386" s="3"/>
      <c r="C386" s="3"/>
      <c r="D386" s="4"/>
      <c r="E386" s="3"/>
      <c r="F386" s="3"/>
    </row>
    <row r="387" spans="1:6" ht="15.75">
      <c r="A387" s="3"/>
      <c r="B387" s="3"/>
      <c r="C387" s="3"/>
      <c r="D387" s="4"/>
      <c r="E387" s="3"/>
      <c r="F387" s="3"/>
    </row>
    <row r="388" spans="1:6" ht="15.75">
      <c r="A388" s="3"/>
      <c r="B388" s="3"/>
      <c r="C388" s="3"/>
      <c r="D388" s="4"/>
      <c r="E388" s="3"/>
      <c r="F388" s="3"/>
    </row>
    <row r="389" spans="1:6" ht="15.75">
      <c r="A389" s="3"/>
      <c r="B389" s="3"/>
      <c r="C389" s="3"/>
      <c r="D389" s="4"/>
      <c r="E389" s="3"/>
      <c r="F389" s="3"/>
    </row>
    <row r="390" spans="1:6" ht="15.75">
      <c r="A390" s="3"/>
      <c r="B390" s="3"/>
      <c r="C390" s="3"/>
      <c r="D390" s="4"/>
      <c r="E390" s="3"/>
      <c r="F390" s="3"/>
    </row>
    <row r="391" spans="1:6" ht="15.75">
      <c r="A391" s="3"/>
      <c r="B391" s="3"/>
      <c r="C391" s="3"/>
      <c r="D391" s="4"/>
      <c r="E391" s="3"/>
      <c r="F391" s="3"/>
    </row>
    <row r="392" spans="1:6" ht="15.75">
      <c r="A392" s="3"/>
      <c r="B392" s="3"/>
      <c r="C392" s="3"/>
      <c r="D392" s="4"/>
      <c r="E392" s="3"/>
      <c r="F392" s="3"/>
    </row>
    <row r="393" spans="1:6" ht="15.75">
      <c r="A393" s="3"/>
      <c r="B393" s="3"/>
      <c r="C393" s="3"/>
      <c r="D393" s="4"/>
      <c r="E393" s="3"/>
      <c r="F393" s="3"/>
    </row>
    <row r="394" spans="1:6" ht="15.75">
      <c r="A394" s="3"/>
      <c r="B394" s="3"/>
      <c r="C394" s="3"/>
      <c r="D394" s="4"/>
      <c r="E394" s="3"/>
      <c r="F394" s="3"/>
    </row>
    <row r="395" spans="1:6" ht="15.75">
      <c r="A395" s="3"/>
      <c r="B395" s="3"/>
      <c r="C395" s="3"/>
      <c r="D395" s="4"/>
      <c r="E395" s="3"/>
      <c r="F395" s="3"/>
    </row>
    <row r="396" spans="1:6" ht="15.75">
      <c r="A396" s="3"/>
      <c r="B396" s="3"/>
      <c r="C396" s="3"/>
      <c r="D396" s="4"/>
      <c r="E396" s="3"/>
      <c r="F396" s="3"/>
    </row>
    <row r="397" spans="1:6" ht="15.75">
      <c r="A397" s="3"/>
      <c r="B397" s="3"/>
      <c r="C397" s="3"/>
      <c r="D397" s="4"/>
      <c r="E397" s="3"/>
      <c r="F397" s="3"/>
    </row>
    <row r="398" spans="1:6" ht="15.75">
      <c r="A398" s="3"/>
      <c r="B398" s="3"/>
      <c r="C398" s="3"/>
      <c r="D398" s="4"/>
      <c r="E398" s="3"/>
      <c r="F398" s="3"/>
    </row>
    <row r="399" spans="1:6" ht="15.75">
      <c r="A399" s="3"/>
      <c r="B399" s="3"/>
      <c r="C399" s="3"/>
      <c r="D399" s="4"/>
      <c r="E399" s="3"/>
      <c r="F399" s="3"/>
    </row>
    <row r="400" spans="1:6" ht="15.75">
      <c r="A400" s="3"/>
      <c r="B400" s="3"/>
      <c r="C400" s="3"/>
      <c r="D400" s="4"/>
      <c r="E400" s="3"/>
      <c r="F400" s="3"/>
    </row>
    <row r="401" spans="1:6" ht="15.75">
      <c r="A401" s="3"/>
      <c r="B401" s="3"/>
      <c r="C401" s="3"/>
      <c r="D401" s="4"/>
      <c r="E401" s="3"/>
      <c r="F401" s="3"/>
    </row>
    <row r="402" spans="1:6" ht="15.75">
      <c r="A402" s="3"/>
      <c r="B402" s="3"/>
      <c r="C402" s="3"/>
      <c r="D402" s="4"/>
      <c r="E402" s="3"/>
      <c r="F402" s="3"/>
    </row>
    <row r="403" spans="1:6" ht="15.75">
      <c r="A403" s="3"/>
      <c r="B403" s="3"/>
      <c r="C403" s="3"/>
      <c r="D403" s="4"/>
      <c r="E403" s="3"/>
      <c r="F403" s="3"/>
    </row>
    <row r="404" spans="1:6" ht="15.75">
      <c r="A404" s="3"/>
      <c r="B404" s="3"/>
      <c r="C404" s="3"/>
      <c r="D404" s="4"/>
      <c r="E404" s="3"/>
      <c r="F404" s="3"/>
    </row>
    <row r="405" spans="1:6" ht="15.75">
      <c r="A405" s="3"/>
      <c r="B405" s="3"/>
      <c r="C405" s="3"/>
      <c r="D405" s="4"/>
      <c r="E405" s="3"/>
      <c r="F405" s="3"/>
    </row>
    <row r="406" spans="1:6" ht="15.75">
      <c r="A406" s="3"/>
      <c r="B406" s="3"/>
      <c r="C406" s="3"/>
      <c r="D406" s="4"/>
      <c r="E406" s="3"/>
      <c r="F406" s="3"/>
    </row>
    <row r="407" spans="1:6" ht="15.75">
      <c r="A407" s="3"/>
      <c r="B407" s="3"/>
      <c r="C407" s="3"/>
      <c r="D407" s="4"/>
      <c r="E407" s="3"/>
      <c r="F407" s="3"/>
    </row>
    <row r="408" spans="1:6" ht="15.75">
      <c r="A408" s="3"/>
      <c r="B408" s="3"/>
      <c r="C408" s="3"/>
      <c r="D408" s="4"/>
      <c r="E408" s="3"/>
      <c r="F408" s="3"/>
    </row>
    <row r="409" spans="1:6" ht="15.75">
      <c r="A409" s="3"/>
      <c r="B409" s="3"/>
      <c r="C409" s="3"/>
      <c r="D409" s="4"/>
      <c r="E409" s="3"/>
      <c r="F409" s="3"/>
    </row>
    <row r="410" spans="1:6" ht="15.75">
      <c r="A410" s="3"/>
      <c r="B410" s="3"/>
      <c r="C410" s="3"/>
      <c r="D410" s="4"/>
      <c r="E410" s="3"/>
      <c r="F410" s="3"/>
    </row>
    <row r="411" spans="1:6" ht="15.75">
      <c r="A411" s="3"/>
      <c r="B411" s="3"/>
      <c r="C411" s="3"/>
      <c r="D411" s="4"/>
      <c r="E411" s="3"/>
      <c r="F411" s="3"/>
    </row>
    <row r="412" spans="1:6" ht="15.75">
      <c r="A412" s="3"/>
      <c r="B412" s="3"/>
      <c r="C412" s="3"/>
      <c r="D412" s="4"/>
      <c r="E412" s="3"/>
      <c r="F412" s="3"/>
    </row>
    <row r="413" spans="1:6" ht="15.75">
      <c r="A413" s="3"/>
      <c r="B413" s="3"/>
      <c r="C413" s="3"/>
      <c r="D413" s="4"/>
      <c r="E413" s="3"/>
      <c r="F413" s="3"/>
    </row>
    <row r="414" spans="1:6" ht="15.75">
      <c r="A414" s="3"/>
      <c r="B414" s="3"/>
      <c r="C414" s="3"/>
      <c r="D414" s="4"/>
      <c r="E414" s="3"/>
      <c r="F414" s="3"/>
    </row>
    <row r="415" spans="1:6" ht="15.75">
      <c r="A415" s="3"/>
      <c r="B415" s="3"/>
      <c r="C415" s="3"/>
      <c r="D415" s="4"/>
      <c r="E415" s="3"/>
      <c r="F415" s="3"/>
    </row>
    <row r="416" spans="1:6" ht="15.75">
      <c r="A416" s="3"/>
      <c r="B416" s="3"/>
      <c r="C416" s="3"/>
      <c r="D416" s="4"/>
      <c r="E416" s="3"/>
      <c r="F416" s="3"/>
    </row>
    <row r="417" spans="1:6" ht="15.75">
      <c r="A417" s="3"/>
      <c r="B417" s="3"/>
      <c r="C417" s="3"/>
      <c r="D417" s="4"/>
      <c r="E417" s="3"/>
      <c r="F417" s="3"/>
    </row>
    <row r="418" spans="1:6" ht="15.75">
      <c r="A418" s="3"/>
      <c r="B418" s="3"/>
      <c r="C418" s="3"/>
      <c r="D418" s="4"/>
      <c r="E418" s="3"/>
      <c r="F418" s="3"/>
    </row>
    <row r="419" spans="1:6" ht="15.75">
      <c r="A419" s="3"/>
      <c r="B419" s="3"/>
      <c r="C419" s="3"/>
      <c r="D419" s="4"/>
      <c r="E419" s="3"/>
      <c r="F419" s="3"/>
    </row>
    <row r="420" spans="1:6" ht="15.75">
      <c r="A420" s="3"/>
      <c r="B420" s="3"/>
      <c r="C420" s="3"/>
      <c r="D420" s="4"/>
      <c r="E420" s="3"/>
      <c r="F420" s="3"/>
    </row>
    <row r="421" spans="1:6" ht="15.75">
      <c r="A421" s="3"/>
      <c r="B421" s="3"/>
      <c r="C421" s="3"/>
      <c r="D421" s="4"/>
      <c r="E421" s="3"/>
      <c r="F421" s="3"/>
    </row>
    <row r="422" spans="1:6" ht="15.75">
      <c r="A422" s="3"/>
      <c r="B422" s="3"/>
      <c r="C422" s="3"/>
      <c r="D422" s="4"/>
      <c r="E422" s="3"/>
      <c r="F422" s="3"/>
    </row>
    <row r="423" spans="1:6" ht="15.75">
      <c r="A423" s="3"/>
      <c r="B423" s="3"/>
      <c r="C423" s="3"/>
      <c r="D423" s="4"/>
      <c r="E423" s="3"/>
      <c r="F423" s="3"/>
    </row>
    <row r="424" spans="1:6" ht="15.75">
      <c r="A424" s="3"/>
      <c r="B424" s="3"/>
      <c r="C424" s="3"/>
      <c r="D424" s="4"/>
      <c r="E424" s="3"/>
      <c r="F424" s="3"/>
    </row>
    <row r="425" spans="1:6" ht="15.75">
      <c r="A425" s="3"/>
      <c r="B425" s="3"/>
      <c r="C425" s="3"/>
      <c r="D425" s="4"/>
      <c r="E425" s="3"/>
      <c r="F425" s="3"/>
    </row>
    <row r="426" spans="1:6" ht="15.75">
      <c r="A426" s="3"/>
      <c r="B426" s="3"/>
      <c r="C426" s="3"/>
      <c r="D426" s="4"/>
      <c r="E426" s="3"/>
      <c r="F426" s="3"/>
    </row>
    <row r="427" spans="1:6" ht="15.75">
      <c r="A427" s="3"/>
      <c r="B427" s="3"/>
      <c r="C427" s="3"/>
      <c r="D427" s="4"/>
      <c r="E427" s="3"/>
      <c r="F427" s="3"/>
    </row>
    <row r="428" spans="1:6" ht="15.75">
      <c r="A428" s="3"/>
      <c r="B428" s="3"/>
      <c r="C428" s="3"/>
      <c r="D428" s="4"/>
      <c r="E428" s="3"/>
      <c r="F428" s="3"/>
    </row>
    <row r="429" spans="1:6" ht="15.75">
      <c r="A429" s="3"/>
      <c r="B429" s="3"/>
      <c r="C429" s="3"/>
      <c r="D429" s="4"/>
      <c r="E429" s="3"/>
      <c r="F429" s="3"/>
    </row>
    <row r="430" spans="1:6" ht="15.75">
      <c r="A430" s="3"/>
      <c r="B430" s="3"/>
      <c r="C430" s="3"/>
      <c r="D430" s="4"/>
      <c r="E430" s="3"/>
      <c r="F430" s="3"/>
    </row>
    <row r="431" spans="1:6" ht="15.75">
      <c r="A431" s="3"/>
      <c r="B431" s="3"/>
      <c r="C431" s="3"/>
      <c r="D431" s="4"/>
      <c r="E431" s="3"/>
      <c r="F431" s="3"/>
    </row>
    <row r="432" spans="1:6" ht="15.75">
      <c r="A432" s="3"/>
      <c r="B432" s="3"/>
      <c r="C432" s="3"/>
      <c r="D432" s="4"/>
      <c r="E432" s="3"/>
      <c r="F432" s="3"/>
    </row>
    <row r="433" spans="1:6" ht="15.75">
      <c r="A433" s="3"/>
      <c r="B433" s="3"/>
      <c r="C433" s="3"/>
      <c r="D433" s="4"/>
      <c r="E433" s="3"/>
      <c r="F433" s="3"/>
    </row>
    <row r="434" spans="1:6" ht="15.75">
      <c r="A434" s="3"/>
      <c r="B434" s="3"/>
      <c r="C434" s="3"/>
      <c r="D434" s="4"/>
      <c r="E434" s="3"/>
      <c r="F434" s="3"/>
    </row>
    <row r="435" spans="1:6" ht="15.75">
      <c r="A435" s="3"/>
      <c r="B435" s="3"/>
      <c r="C435" s="3"/>
      <c r="D435" s="4"/>
      <c r="E435" s="3"/>
      <c r="F435" s="3"/>
    </row>
    <row r="436" spans="1:6" ht="15.75">
      <c r="A436" s="3"/>
      <c r="B436" s="3"/>
      <c r="C436" s="3"/>
      <c r="D436" s="4"/>
      <c r="E436" s="3"/>
      <c r="F436" s="3"/>
    </row>
    <row r="437" spans="1:6" ht="15.75">
      <c r="A437" s="3"/>
      <c r="B437" s="3"/>
      <c r="C437" s="3"/>
      <c r="D437" s="4"/>
      <c r="E437" s="3"/>
      <c r="F437" s="3"/>
    </row>
    <row r="438" spans="1:6" ht="15.75">
      <c r="A438" s="3"/>
      <c r="B438" s="3"/>
      <c r="C438" s="3"/>
      <c r="D438" s="4"/>
      <c r="E438" s="3"/>
      <c r="F438" s="3"/>
    </row>
    <row r="439" spans="1:6" ht="15.75">
      <c r="A439" s="3"/>
      <c r="B439" s="3"/>
      <c r="C439" s="3"/>
      <c r="D439" s="4"/>
      <c r="E439" s="3"/>
      <c r="F439" s="3"/>
    </row>
    <row r="440" spans="1:6" ht="15.75">
      <c r="A440" s="3"/>
      <c r="B440" s="3"/>
      <c r="C440" s="3"/>
      <c r="D440" s="4"/>
      <c r="E440" s="3"/>
      <c r="F440" s="3"/>
    </row>
    <row r="441" spans="1:6" ht="15.75">
      <c r="A441" s="3"/>
      <c r="B441" s="3"/>
      <c r="C441" s="3"/>
      <c r="D441" s="4"/>
      <c r="E441" s="3"/>
      <c r="F441" s="3"/>
    </row>
    <row r="442" spans="1:6" ht="15.75">
      <c r="A442" s="3"/>
      <c r="B442" s="3"/>
      <c r="C442" s="3"/>
      <c r="D442" s="4"/>
      <c r="E442" s="3"/>
      <c r="F442" s="3"/>
    </row>
    <row r="443" spans="1:6" ht="15.75">
      <c r="A443" s="3"/>
      <c r="B443" s="3"/>
      <c r="C443" s="3"/>
      <c r="D443" s="4"/>
      <c r="E443" s="3"/>
      <c r="F443" s="3"/>
    </row>
    <row r="444" spans="1:6" ht="15.75">
      <c r="A444" s="3"/>
      <c r="B444" s="3"/>
      <c r="C444" s="3"/>
      <c r="D444" s="4"/>
      <c r="E444" s="3"/>
      <c r="F444" s="3"/>
    </row>
    <row r="445" spans="1:6" ht="15.75">
      <c r="A445" s="3"/>
      <c r="B445" s="3"/>
      <c r="C445" s="3"/>
      <c r="D445" s="4"/>
      <c r="E445" s="3"/>
      <c r="F445" s="3"/>
    </row>
    <row r="446" spans="1:6" ht="15.75">
      <c r="A446" s="3"/>
      <c r="B446" s="3"/>
      <c r="C446" s="3"/>
      <c r="D446" s="4"/>
      <c r="E446" s="3"/>
      <c r="F446" s="3"/>
    </row>
    <row r="447" spans="1:6" ht="15.75">
      <c r="A447" s="3"/>
      <c r="B447" s="3"/>
      <c r="C447" s="3"/>
      <c r="D447" s="4"/>
      <c r="E447" s="3"/>
      <c r="F447" s="3"/>
    </row>
    <row r="448" spans="1:6" ht="15.75">
      <c r="A448" s="3"/>
      <c r="B448" s="3"/>
      <c r="C448" s="3"/>
      <c r="D448" s="4"/>
      <c r="E448" s="3"/>
      <c r="F448" s="3"/>
    </row>
    <row r="449" spans="1:6" ht="15.75">
      <c r="A449" s="3"/>
      <c r="B449" s="3"/>
      <c r="C449" s="3"/>
      <c r="D449" s="4"/>
      <c r="E449" s="3"/>
      <c r="F449" s="3"/>
    </row>
    <row r="450" spans="1:6" ht="15.75">
      <c r="A450" s="3"/>
      <c r="B450" s="3"/>
      <c r="C450" s="3"/>
      <c r="D450" s="4"/>
      <c r="E450" s="3"/>
      <c r="F450" s="3"/>
    </row>
    <row r="451" spans="1:6" ht="15.75">
      <c r="A451" s="3"/>
      <c r="B451" s="3"/>
      <c r="C451" s="3"/>
      <c r="D451" s="4"/>
      <c r="E451" s="3"/>
      <c r="F451" s="3"/>
    </row>
    <row r="452" spans="1:6" ht="15.75">
      <c r="A452" s="3"/>
      <c r="B452" s="3"/>
      <c r="C452" s="3"/>
      <c r="D452" s="4"/>
      <c r="E452" s="3"/>
      <c r="F452" s="3"/>
    </row>
    <row r="453" spans="1:6" ht="15.75">
      <c r="A453" s="3"/>
      <c r="B453" s="3"/>
      <c r="C453" s="3"/>
      <c r="D453" s="4"/>
      <c r="E453" s="3"/>
      <c r="F453" s="3"/>
    </row>
    <row r="454" spans="1:6" ht="15.75">
      <c r="A454" s="3"/>
      <c r="B454" s="3"/>
      <c r="C454" s="3"/>
      <c r="D454" s="4"/>
      <c r="E454" s="3"/>
      <c r="F454" s="3"/>
    </row>
    <row r="455" spans="1:6" ht="15.75">
      <c r="A455" s="3"/>
      <c r="B455" s="3"/>
      <c r="C455" s="3"/>
      <c r="D455" s="4"/>
      <c r="E455" s="3"/>
      <c r="F455" s="3"/>
    </row>
    <row r="456" spans="1:6" ht="15.75">
      <c r="A456" s="3"/>
      <c r="B456" s="3"/>
      <c r="C456" s="3"/>
      <c r="D456" s="4"/>
      <c r="E456" s="3"/>
      <c r="F456" s="3"/>
    </row>
    <row r="457" spans="1:6" ht="15.75">
      <c r="A457" s="3"/>
      <c r="B457" s="3"/>
      <c r="C457" s="3"/>
      <c r="D457" s="4"/>
      <c r="E457" s="3"/>
      <c r="F457" s="3"/>
    </row>
    <row r="458" spans="1:6" ht="15.75">
      <c r="A458" s="3"/>
      <c r="B458" s="3"/>
      <c r="C458" s="3"/>
      <c r="D458" s="4"/>
      <c r="E458" s="3"/>
      <c r="F458" s="3"/>
    </row>
    <row r="459" spans="1:6" ht="15.75">
      <c r="A459" s="3"/>
      <c r="B459" s="3"/>
      <c r="C459" s="3"/>
      <c r="D459" s="4"/>
      <c r="E459" s="3"/>
      <c r="F459" s="3"/>
    </row>
    <row r="460" spans="1:6" ht="15.75">
      <c r="A460" s="3"/>
      <c r="B460" s="3"/>
      <c r="C460" s="3"/>
      <c r="D460" s="4"/>
      <c r="E460" s="3"/>
      <c r="F460" s="3"/>
    </row>
    <row r="461" spans="1:6" ht="15.75">
      <c r="A461" s="3"/>
      <c r="B461" s="3"/>
      <c r="C461" s="3"/>
      <c r="D461" s="4"/>
      <c r="E461" s="3"/>
      <c r="F461" s="3"/>
    </row>
    <row r="462" spans="1:6" ht="15.75">
      <c r="A462" s="3"/>
      <c r="B462" s="3"/>
      <c r="C462" s="3"/>
      <c r="D462" s="4"/>
      <c r="E462" s="3"/>
      <c r="F462" s="3"/>
    </row>
    <row r="463" spans="1:6" ht="15.75">
      <c r="A463" s="3"/>
      <c r="B463" s="3"/>
      <c r="C463" s="3"/>
      <c r="D463" s="4"/>
      <c r="E463" s="3"/>
      <c r="F463" s="3"/>
    </row>
    <row r="464" spans="1:6" ht="15.75">
      <c r="A464" s="3"/>
      <c r="B464" s="3"/>
      <c r="C464" s="3"/>
      <c r="D464" s="4"/>
      <c r="E464" s="3"/>
      <c r="F464" s="3"/>
    </row>
    <row r="465" spans="1:6" ht="15.75">
      <c r="A465" s="3"/>
      <c r="B465" s="3"/>
      <c r="C465" s="3"/>
      <c r="D465" s="4"/>
      <c r="E465" s="3"/>
      <c r="F465" s="3"/>
    </row>
    <row r="466" spans="1:6" ht="15.75">
      <c r="A466" s="3"/>
      <c r="B466" s="3"/>
      <c r="C466" s="3"/>
      <c r="D466" s="4"/>
      <c r="E466" s="3"/>
      <c r="F466" s="3"/>
    </row>
    <row r="467" spans="1:6" ht="15.75">
      <c r="A467" s="3"/>
      <c r="B467" s="3"/>
      <c r="C467" s="3"/>
      <c r="D467" s="4"/>
      <c r="E467" s="3"/>
      <c r="F467" s="3"/>
    </row>
    <row r="468" spans="1:6" ht="15.75">
      <c r="A468" s="3"/>
      <c r="B468" s="3"/>
      <c r="C468" s="3"/>
      <c r="D468" s="4"/>
      <c r="E468" s="3"/>
      <c r="F468" s="3"/>
    </row>
    <row r="469" spans="1:6" ht="15.75">
      <c r="A469" s="3"/>
      <c r="B469" s="3"/>
      <c r="C469" s="3"/>
      <c r="D469" s="4"/>
      <c r="E469" s="3"/>
      <c r="F469" s="3"/>
    </row>
    <row r="470" spans="1:6" ht="15.75">
      <c r="A470" s="3"/>
      <c r="B470" s="3"/>
      <c r="C470" s="3"/>
      <c r="D470" s="4"/>
      <c r="E470" s="3"/>
      <c r="F470" s="3"/>
    </row>
    <row r="471" spans="1:6" ht="15.75">
      <c r="A471" s="3"/>
      <c r="B471" s="3"/>
      <c r="C471" s="3"/>
      <c r="D471" s="4"/>
      <c r="E471" s="3"/>
      <c r="F471" s="3"/>
    </row>
    <row r="472" spans="1:6" ht="15.75">
      <c r="A472" s="3"/>
      <c r="B472" s="3"/>
      <c r="C472" s="3"/>
      <c r="D472" s="4"/>
      <c r="E472" s="3"/>
      <c r="F472" s="3"/>
    </row>
    <row r="473" spans="1:6" ht="15.75">
      <c r="A473" s="3"/>
      <c r="B473" s="3"/>
      <c r="C473" s="3"/>
      <c r="D473" s="4"/>
      <c r="E473" s="3"/>
      <c r="F473" s="3"/>
    </row>
    <row r="474" spans="1:6" ht="15.75">
      <c r="A474" s="3"/>
      <c r="B474" s="3"/>
      <c r="C474" s="3"/>
      <c r="D474" s="4"/>
      <c r="E474" s="3"/>
      <c r="F474" s="3"/>
    </row>
    <row r="475" spans="1:6" ht="15.75">
      <c r="A475" s="3"/>
      <c r="B475" s="3"/>
      <c r="C475" s="3"/>
      <c r="D475" s="4"/>
      <c r="E475" s="3"/>
      <c r="F475" s="3"/>
    </row>
    <row r="476" spans="1:6" ht="15.75">
      <c r="A476" s="3"/>
      <c r="B476" s="3"/>
      <c r="C476" s="3"/>
      <c r="D476" s="4"/>
      <c r="E476" s="3"/>
      <c r="F476" s="3"/>
    </row>
    <row r="477" spans="1:6" ht="15.75">
      <c r="A477" s="3"/>
      <c r="B477" s="3"/>
      <c r="C477" s="3"/>
      <c r="D477" s="4"/>
      <c r="E477" s="3"/>
      <c r="F477" s="3"/>
    </row>
    <row r="478" spans="1:6" ht="15.75">
      <c r="A478" s="3"/>
      <c r="B478" s="3"/>
      <c r="C478" s="3"/>
      <c r="D478" s="4"/>
      <c r="E478" s="3"/>
      <c r="F478" s="3"/>
    </row>
    <row r="479" spans="1:6" ht="15.75">
      <c r="A479" s="3"/>
      <c r="B479" s="3"/>
      <c r="C479" s="3"/>
      <c r="D479" s="4"/>
      <c r="E479" s="3"/>
      <c r="F479" s="3"/>
    </row>
    <row r="480" spans="1:6" ht="15.75">
      <c r="A480" s="3"/>
      <c r="B480" s="3"/>
      <c r="C480" s="3"/>
      <c r="D480" s="4"/>
      <c r="E480" s="3"/>
      <c r="F480" s="3"/>
    </row>
    <row r="481" spans="1:6" ht="15.75">
      <c r="A481" s="3"/>
      <c r="B481" s="3"/>
      <c r="C481" s="3"/>
      <c r="D481" s="4"/>
      <c r="E481" s="3"/>
      <c r="F481" s="3"/>
    </row>
    <row r="482" spans="1:6" ht="15.75">
      <c r="A482" s="3"/>
      <c r="B482" s="3"/>
      <c r="C482" s="3"/>
      <c r="D482" s="4"/>
      <c r="E482" s="3"/>
      <c r="F482" s="3"/>
    </row>
    <row r="483" spans="1:6" ht="15.75">
      <c r="A483" s="3"/>
      <c r="B483" s="3"/>
      <c r="C483" s="3"/>
      <c r="D483" s="4"/>
      <c r="E483" s="3"/>
      <c r="F483" s="3"/>
    </row>
    <row r="484" spans="1:6" ht="15.75">
      <c r="A484" s="3"/>
      <c r="B484" s="3"/>
      <c r="C484" s="3"/>
      <c r="D484" s="4"/>
      <c r="E484" s="3"/>
      <c r="F484" s="3"/>
    </row>
    <row r="485" spans="1:6" ht="15.75">
      <c r="A485" s="3"/>
      <c r="B485" s="3"/>
      <c r="C485" s="3"/>
      <c r="D485" s="4"/>
      <c r="E485" s="3"/>
      <c r="F485" s="3"/>
    </row>
    <row r="486" spans="1:6" ht="15.75">
      <c r="A486" s="3"/>
      <c r="B486" s="3"/>
      <c r="C486" s="3"/>
      <c r="D486" s="4"/>
      <c r="E486" s="3"/>
      <c r="F486" s="3"/>
    </row>
    <row r="487" spans="1:6" ht="15.75">
      <c r="A487" s="3"/>
      <c r="B487" s="3"/>
      <c r="C487" s="3"/>
      <c r="D487" s="4"/>
      <c r="E487" s="3"/>
      <c r="F487" s="3"/>
    </row>
    <row r="488" spans="1:6" ht="15.75">
      <c r="A488" s="3"/>
      <c r="B488" s="3"/>
      <c r="C488" s="3"/>
      <c r="D488" s="4"/>
      <c r="E488" s="3"/>
      <c r="F488" s="3"/>
    </row>
    <row r="489" spans="1:6" ht="15.75">
      <c r="A489" s="3"/>
      <c r="B489" s="3"/>
      <c r="C489" s="3"/>
      <c r="D489" s="4"/>
      <c r="E489" s="3"/>
      <c r="F489" s="3"/>
    </row>
    <row r="490" spans="1:6" ht="15.75">
      <c r="A490" s="3"/>
      <c r="B490" s="3"/>
      <c r="C490" s="3"/>
      <c r="D490" s="4"/>
      <c r="E490" s="3"/>
      <c r="F490" s="3"/>
    </row>
    <row r="491" spans="1:6" ht="15.75">
      <c r="A491" s="3"/>
      <c r="B491" s="3"/>
      <c r="C491" s="3"/>
      <c r="D491" s="4"/>
      <c r="E491" s="3"/>
      <c r="F491" s="3"/>
    </row>
    <row r="492" spans="1:6" ht="15.75">
      <c r="A492" s="3"/>
      <c r="B492" s="3"/>
      <c r="C492" s="3"/>
      <c r="D492" s="4"/>
      <c r="E492" s="3"/>
      <c r="F492" s="3"/>
    </row>
    <row r="493" spans="1:6" ht="15.75">
      <c r="A493" s="3"/>
      <c r="B493" s="3"/>
      <c r="C493" s="3"/>
      <c r="D493" s="4"/>
      <c r="E493" s="3"/>
      <c r="F493" s="3"/>
    </row>
    <row r="494" spans="1:6" ht="15.75">
      <c r="A494" s="3"/>
      <c r="B494" s="3"/>
      <c r="C494" s="3"/>
      <c r="D494" s="4"/>
      <c r="E494" s="3"/>
      <c r="F494" s="3"/>
    </row>
    <row r="495" spans="1:6" ht="15.75">
      <c r="A495" s="3"/>
      <c r="B495" s="3"/>
      <c r="C495" s="3"/>
      <c r="D495" s="4"/>
      <c r="E495" s="3"/>
      <c r="F495" s="3"/>
    </row>
    <row r="496" spans="1:6" ht="15.75">
      <c r="A496" s="3"/>
      <c r="B496" s="3"/>
      <c r="C496" s="3"/>
      <c r="D496" s="4"/>
      <c r="E496" s="3"/>
      <c r="F496" s="3"/>
    </row>
    <row r="497" spans="1:6" ht="15.75">
      <c r="A497" s="3"/>
      <c r="B497" s="3"/>
      <c r="C497" s="3"/>
      <c r="D497" s="4"/>
      <c r="E497" s="3"/>
      <c r="F497" s="3"/>
    </row>
    <row r="498" spans="1:6" ht="15.75">
      <c r="A498" s="3"/>
      <c r="B498" s="3"/>
      <c r="C498" s="3"/>
      <c r="D498" s="4"/>
      <c r="E498" s="3"/>
      <c r="F498" s="3"/>
    </row>
    <row r="499" spans="1:6" ht="15.75">
      <c r="A499" s="3"/>
      <c r="B499" s="3"/>
      <c r="C499" s="3"/>
      <c r="D499" s="4"/>
      <c r="E499" s="3"/>
      <c r="F499" s="3"/>
    </row>
    <row r="500" spans="1:6" ht="15.75">
      <c r="A500" s="3"/>
      <c r="B500" s="3"/>
      <c r="C500" s="3"/>
      <c r="D500" s="4"/>
      <c r="E500" s="3"/>
      <c r="F500" s="3"/>
    </row>
    <row r="501" spans="1:6" ht="15.75">
      <c r="A501" s="3"/>
      <c r="B501" s="3"/>
      <c r="C501" s="3"/>
      <c r="D501" s="4"/>
      <c r="E501" s="3"/>
      <c r="F501" s="3"/>
    </row>
    <row r="502" spans="1:6" ht="15.75">
      <c r="A502" s="3"/>
      <c r="B502" s="3"/>
      <c r="C502" s="3"/>
      <c r="D502" s="4"/>
      <c r="E502" s="3"/>
      <c r="F502" s="3"/>
    </row>
  </sheetData>
  <sheetProtection password="CC06" sheet="1" sort="0" autoFilter="0"/>
  <autoFilter ref="A2:G2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U165"/>
  <sheetViews>
    <sheetView tabSelected="1" zoomScalePageLayoutView="0" workbookViewId="0" topLeftCell="C1">
      <selection activeCell="D1" sqref="D1"/>
    </sheetView>
  </sheetViews>
  <sheetFormatPr defaultColWidth="9.140625" defaultRowHeight="15"/>
  <cols>
    <col min="1" max="1" width="2.140625" style="9" hidden="1" customWidth="1"/>
    <col min="2" max="2" width="4.57421875" style="9" hidden="1" customWidth="1"/>
    <col min="3" max="3" width="4.8515625" style="9" customWidth="1"/>
    <col min="4" max="4" width="26.8515625" style="9" customWidth="1"/>
    <col min="5" max="5" width="10.00390625" style="9" customWidth="1"/>
    <col min="6" max="6" width="8.7109375" style="9" customWidth="1"/>
    <col min="7" max="7" width="6.8515625" style="9" customWidth="1"/>
    <col min="8" max="20" width="6.421875" style="9" customWidth="1"/>
    <col min="21" max="21" width="13.00390625" style="9" customWidth="1"/>
    <col min="22" max="22" width="25.8515625" style="0" customWidth="1"/>
    <col min="23" max="25" width="4.140625" style="0" customWidth="1"/>
    <col min="26" max="26" width="25.8515625" style="0" customWidth="1"/>
    <col min="27" max="28" width="4.140625" style="0" customWidth="1"/>
    <col min="29" max="29" width="25.8515625" style="0" customWidth="1"/>
    <col min="30" max="31" width="4.140625" style="0" customWidth="1"/>
    <col min="32" max="32" width="25.8515625" style="0" customWidth="1"/>
    <col min="33" max="34" width="4.140625" style="0" customWidth="1"/>
    <col min="35" max="35" width="25.8515625" style="0" customWidth="1"/>
    <col min="36" max="37" width="4.140625" style="0" customWidth="1"/>
    <col min="38" max="38" width="25.8515625" style="0" customWidth="1"/>
    <col min="39" max="40" width="4.140625" style="0" customWidth="1"/>
    <col min="41" max="41" width="25.8515625" style="0" customWidth="1"/>
    <col min="42" max="43" width="4.140625" style="0" customWidth="1"/>
    <col min="44" max="44" width="10.28125" style="0" customWidth="1"/>
    <col min="45" max="45" width="16.7109375" style="9" hidden="1" customWidth="1"/>
    <col min="46" max="46" width="22.57421875" style="9" hidden="1" customWidth="1"/>
    <col min="47" max="47" width="10.57421875" style="9" hidden="1" customWidth="1"/>
    <col min="48" max="48" width="22.140625" style="9" hidden="1" customWidth="1"/>
    <col min="49" max="49" width="19.421875" style="15" hidden="1" customWidth="1"/>
    <col min="50" max="56" width="11.57421875" style="16" hidden="1" customWidth="1"/>
    <col min="57" max="63" width="11.57421875" style="9" hidden="1" customWidth="1"/>
    <col min="64" max="64" width="16.7109375" style="9" hidden="1" customWidth="1"/>
    <col min="65" max="65" width="16.8515625" style="9" hidden="1" customWidth="1"/>
    <col min="66" max="66" width="17.140625" style="9" hidden="1" customWidth="1"/>
    <col min="67" max="67" width="16.8515625" style="9" hidden="1" customWidth="1"/>
    <col min="68" max="68" width="15.140625" style="9" hidden="1" customWidth="1"/>
    <col min="69" max="69" width="15.57421875" style="9" hidden="1" customWidth="1"/>
    <col min="70" max="70" width="16.421875" style="9" hidden="1" customWidth="1"/>
    <col min="71" max="71" width="12.8515625" style="9" hidden="1" customWidth="1"/>
    <col min="72" max="72" width="6.8515625" style="9" hidden="1" customWidth="1"/>
    <col min="73" max="73" width="10.28125" style="9" hidden="1" customWidth="1"/>
  </cols>
  <sheetData>
    <row r="1" spans="1:73" ht="15.75">
      <c r="A1" s="6"/>
      <c r="B1" s="6"/>
      <c r="C1" s="1" t="s">
        <v>310</v>
      </c>
      <c r="D1" s="1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" t="s">
        <v>325</v>
      </c>
      <c r="W1" s="1"/>
      <c r="X1" s="1"/>
      <c r="AS1" s="6" t="s">
        <v>351</v>
      </c>
      <c r="AT1" s="11" t="s">
        <v>352</v>
      </c>
      <c r="AU1" s="6" t="s">
        <v>353</v>
      </c>
      <c r="AV1" s="6" t="s">
        <v>354</v>
      </c>
      <c r="AW1" s="12" t="s">
        <v>355</v>
      </c>
      <c r="AX1" s="13" t="s">
        <v>356</v>
      </c>
      <c r="AY1" s="13" t="s">
        <v>357</v>
      </c>
      <c r="AZ1" s="13" t="s">
        <v>358</v>
      </c>
      <c r="BA1" s="13" t="s">
        <v>359</v>
      </c>
      <c r="BB1" s="13" t="s">
        <v>360</v>
      </c>
      <c r="BC1" s="13" t="s">
        <v>361</v>
      </c>
      <c r="BD1" s="13" t="s">
        <v>362</v>
      </c>
      <c r="BE1" s="6" t="s">
        <v>363</v>
      </c>
      <c r="BF1" s="6" t="s">
        <v>364</v>
      </c>
      <c r="BG1" s="6" t="s">
        <v>365</v>
      </c>
      <c r="BH1" s="6" t="s">
        <v>366</v>
      </c>
      <c r="BI1" s="6" t="s">
        <v>367</v>
      </c>
      <c r="BJ1" s="6" t="s">
        <v>368</v>
      </c>
      <c r="BK1" s="6" t="s">
        <v>369</v>
      </c>
      <c r="BL1" s="6" t="s">
        <v>370</v>
      </c>
      <c r="BM1" s="6" t="s">
        <v>371</v>
      </c>
      <c r="BN1" s="6" t="s">
        <v>372</v>
      </c>
      <c r="BO1" s="6" t="s">
        <v>373</v>
      </c>
      <c r="BP1" s="6" t="s">
        <v>374</v>
      </c>
      <c r="BQ1" s="6" t="s">
        <v>375</v>
      </c>
      <c r="BR1" s="6" t="s">
        <v>376</v>
      </c>
      <c r="BS1" s="11" t="s">
        <v>377</v>
      </c>
      <c r="BT1" s="6" t="s">
        <v>351</v>
      </c>
      <c r="BU1" s="8" t="s">
        <v>378</v>
      </c>
    </row>
    <row r="2" spans="1:73" ht="15.75">
      <c r="A2" s="7"/>
      <c r="B2" s="7"/>
      <c r="C2" s="1"/>
      <c r="D2" s="1"/>
      <c r="E2" s="1" t="s">
        <v>313</v>
      </c>
      <c r="F2" s="1"/>
      <c r="G2" s="1" t="s">
        <v>314</v>
      </c>
      <c r="H2" s="1"/>
      <c r="I2" s="1" t="s">
        <v>315</v>
      </c>
      <c r="J2" s="1"/>
      <c r="K2" s="1" t="s">
        <v>316</v>
      </c>
      <c r="L2" s="1"/>
      <c r="M2" s="1" t="s">
        <v>317</v>
      </c>
      <c r="N2" s="1"/>
      <c r="O2" s="1" t="s">
        <v>318</v>
      </c>
      <c r="P2" s="1"/>
      <c r="Q2" s="1" t="s">
        <v>319</v>
      </c>
      <c r="R2" s="1"/>
      <c r="S2" s="1" t="s">
        <v>320</v>
      </c>
      <c r="T2" s="1"/>
      <c r="U2" s="7"/>
      <c r="V2" s="1" t="s">
        <v>326</v>
      </c>
      <c r="W2" s="1"/>
      <c r="X2" s="1"/>
      <c r="Y2" s="1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7"/>
      <c r="AQ2" s="10"/>
      <c r="AR2" s="10"/>
      <c r="AS2" s="10"/>
      <c r="AT2" s="10" t="s">
        <v>311</v>
      </c>
      <c r="AU2" s="10" t="s">
        <v>379</v>
      </c>
      <c r="AV2" s="10" t="s">
        <v>379</v>
      </c>
      <c r="AW2" s="10" t="s">
        <v>379</v>
      </c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7"/>
      <c r="BJ2" s="7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</row>
    <row r="3" spans="1:73" ht="15.75">
      <c r="A3" s="6"/>
      <c r="B3" s="6"/>
      <c r="C3" s="1" t="s">
        <v>0</v>
      </c>
      <c r="D3" s="1" t="s">
        <v>4</v>
      </c>
      <c r="E3" s="1" t="s">
        <v>0</v>
      </c>
      <c r="F3" s="1" t="s">
        <v>321</v>
      </c>
      <c r="G3" s="1" t="s">
        <v>0</v>
      </c>
      <c r="H3" s="1" t="s">
        <v>321</v>
      </c>
      <c r="I3" s="1" t="s">
        <v>0</v>
      </c>
      <c r="J3" s="1" t="s">
        <v>321</v>
      </c>
      <c r="K3" s="1" t="s">
        <v>322</v>
      </c>
      <c r="L3" s="1" t="s">
        <v>321</v>
      </c>
      <c r="M3" s="1" t="s">
        <v>0</v>
      </c>
      <c r="N3" s="1" t="s">
        <v>321</v>
      </c>
      <c r="O3" s="1" t="s">
        <v>0</v>
      </c>
      <c r="P3" s="1" t="s">
        <v>321</v>
      </c>
      <c r="Q3" s="1" t="s">
        <v>322</v>
      </c>
      <c r="R3" s="1" t="s">
        <v>321</v>
      </c>
      <c r="S3" s="1" t="s">
        <v>0</v>
      </c>
      <c r="T3" s="1" t="s">
        <v>321</v>
      </c>
      <c r="U3" s="8" t="s">
        <v>323</v>
      </c>
      <c r="V3" s="1" t="s">
        <v>4</v>
      </c>
      <c r="W3" s="1" t="s">
        <v>0</v>
      </c>
      <c r="X3" s="1" t="s">
        <v>327</v>
      </c>
      <c r="Y3" s="1" t="s">
        <v>328</v>
      </c>
      <c r="Z3" s="1" t="s">
        <v>329</v>
      </c>
      <c r="AA3" s="1" t="s">
        <v>5</v>
      </c>
      <c r="AB3" s="1" t="s">
        <v>0</v>
      </c>
      <c r="AC3" s="1" t="s">
        <v>330</v>
      </c>
      <c r="AD3" s="1" t="s">
        <v>5</v>
      </c>
      <c r="AE3" s="1" t="s">
        <v>0</v>
      </c>
      <c r="AF3" s="1" t="s">
        <v>331</v>
      </c>
      <c r="AG3" s="1" t="s">
        <v>5</v>
      </c>
      <c r="AH3" s="1" t="s">
        <v>0</v>
      </c>
      <c r="AI3" s="1" t="s">
        <v>332</v>
      </c>
      <c r="AJ3" s="1" t="s">
        <v>5</v>
      </c>
      <c r="AK3" s="1" t="s">
        <v>0</v>
      </c>
      <c r="AL3" s="1" t="s">
        <v>333</v>
      </c>
      <c r="AM3" s="1" t="s">
        <v>5</v>
      </c>
      <c r="AN3" s="1" t="s">
        <v>0</v>
      </c>
      <c r="AO3" s="1" t="s">
        <v>334</v>
      </c>
      <c r="AP3" s="1" t="s">
        <v>5</v>
      </c>
      <c r="AQ3" s="1" t="s">
        <v>0</v>
      </c>
      <c r="AS3" s="9" t="str">
        <f>CONCATENATE("M",BU3)</f>
        <v>M3</v>
      </c>
      <c r="AT3" s="14" t="s">
        <v>21</v>
      </c>
      <c r="AU3" s="9">
        <f>IF(ISNUMBER(SUM(SMALL(AX3:BD3,{1,2,3,4,5}))),SUM(SMALL(AX3:BD3,{1,2,3,4,5})),SUM(AX3:BD3))</f>
        <v>8</v>
      </c>
      <c r="AV3" s="9">
        <f>IF(ISNUMBER(SUM(SMALL(BL3:BR3,{1,2,3,4,5}))),SUM(SMALL(BL3:BR3,{1,2,3,4,5})),SUM(BL3:BR3))</f>
        <v>8.000000517</v>
      </c>
      <c r="AW3" s="15">
        <f>SUM((AV3-AU3)*1000000000)</f>
        <v>517.0000001442077</v>
      </c>
      <c r="AX3" s="16">
        <v>3</v>
      </c>
      <c r="AY3" s="16">
        <v>5</v>
      </c>
      <c r="AZ3" s="16" t="s">
        <v>324</v>
      </c>
      <c r="BA3" s="16" t="s">
        <v>324</v>
      </c>
      <c r="BB3" s="16" t="s">
        <v>324</v>
      </c>
      <c r="BC3" s="16" t="s">
        <v>324</v>
      </c>
      <c r="BD3" s="16" t="s">
        <v>324</v>
      </c>
      <c r="BE3" s="16">
        <v>222</v>
      </c>
      <c r="BF3" s="16">
        <v>295</v>
      </c>
      <c r="BG3" s="16" t="s">
        <v>324</v>
      </c>
      <c r="BH3" s="16" t="s">
        <v>324</v>
      </c>
      <c r="BI3" s="16" t="s">
        <v>324</v>
      </c>
      <c r="BJ3" s="16" t="s">
        <v>324</v>
      </c>
      <c r="BK3" s="16" t="s">
        <v>324</v>
      </c>
      <c r="BL3" s="17">
        <f>IF(ISERROR(SUM(AX3,BE3*0.000000001)),"",SUM(AX3,BE3*0.000000001))</f>
        <v>3.000000222</v>
      </c>
      <c r="BM3" s="17">
        <f>IF(ISERROR(SUM(AY3,BF3*0.000000001)),"",SUM(AY3,BF3*0.000000001))</f>
        <v>5.000000295</v>
      </c>
      <c r="BN3" s="17">
        <f aca="true" t="shared" si="0" ref="BN3:BR10">IF(ISERROR(SUM(AZ3,BG3*0.000000001)),"",SUM(AZ3,BG3*0.000000001))</f>
      </c>
      <c r="BO3" s="17">
        <f t="shared" si="0"/>
      </c>
      <c r="BP3" s="17">
        <f t="shared" si="0"/>
      </c>
      <c r="BQ3" s="17">
        <f t="shared" si="0"/>
      </c>
      <c r="BR3" s="17">
        <f t="shared" si="0"/>
      </c>
      <c r="BS3" s="9">
        <f aca="true" t="shared" si="1" ref="BS3:BS10">VALUE(CONCATENATE(RANK(AU3,$AU$3:$AU$10,0),AW3))</f>
        <v>5517.0000001442</v>
      </c>
      <c r="BT3" s="8">
        <f aca="true" t="shared" si="2" ref="BT3:BT10">(RANK(AV3,$AV$3:$AV$10,1))</f>
        <v>3</v>
      </c>
      <c r="BU3" s="9">
        <f>(COUNTIF($BT3:BT$10,BT3)+-1)*0.1+BT3</f>
        <v>3</v>
      </c>
    </row>
    <row r="4" spans="1:73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8" t="s">
        <v>323</v>
      </c>
      <c r="AS4" s="9" t="str">
        <f aca="true" t="shared" si="3" ref="AS4:AS10">CONCATENATE("M",BU4)</f>
        <v>M5</v>
      </c>
      <c r="AT4" s="14" t="s">
        <v>18</v>
      </c>
      <c r="AU4" s="9">
        <f>IF(ISNUMBER(SUM(SMALL(AX4:BD4,{1,2,3,4,5}))),SUM(SMALL(AX4:BD4,{1,2,3,4,5})),SUM(AX4:BD4))</f>
        <v>11</v>
      </c>
      <c r="AV4" s="9">
        <f>IF(ISNUMBER(SUM(SMALL(BL4:BR4,{1,2,3,4,5}))),SUM(SMALL(BL4:BR4,{1,2,3,4,5})),SUM(BL4:BR4))</f>
        <v>11.000000686</v>
      </c>
      <c r="AW4" s="15">
        <f>SUM((AV4-AU4)*1000000000)</f>
        <v>685.9999999164756</v>
      </c>
      <c r="AX4" s="16">
        <v>5</v>
      </c>
      <c r="AY4" s="16">
        <v>6</v>
      </c>
      <c r="AZ4" s="16" t="s">
        <v>324</v>
      </c>
      <c r="BA4" s="16" t="s">
        <v>324</v>
      </c>
      <c r="BB4" s="16" t="s">
        <v>324</v>
      </c>
      <c r="BC4" s="16" t="s">
        <v>324</v>
      </c>
      <c r="BD4" s="16" t="s">
        <v>324</v>
      </c>
      <c r="BE4" s="16">
        <v>273</v>
      </c>
      <c r="BF4" s="16">
        <v>413</v>
      </c>
      <c r="BG4" s="16" t="s">
        <v>324</v>
      </c>
      <c r="BH4" s="16" t="s">
        <v>324</v>
      </c>
      <c r="BI4" s="16" t="s">
        <v>324</v>
      </c>
      <c r="BJ4" s="16" t="s">
        <v>324</v>
      </c>
      <c r="BK4" s="16" t="s">
        <v>324</v>
      </c>
      <c r="BL4" s="17">
        <f aca="true" t="shared" si="4" ref="BL4:BM10">IF(ISERROR(SUM(AX4,BE4*0.000000001)),"",SUM(AX4,BE4*0.000000001))</f>
        <v>5.000000273</v>
      </c>
      <c r="BM4" s="17">
        <f t="shared" si="4"/>
        <v>6.000000413</v>
      </c>
      <c r="BN4" s="17">
        <f t="shared" si="0"/>
      </c>
      <c r="BO4" s="17">
        <f t="shared" si="0"/>
      </c>
      <c r="BP4" s="17">
        <f t="shared" si="0"/>
      </c>
      <c r="BQ4" s="17">
        <f t="shared" si="0"/>
      </c>
      <c r="BR4" s="17">
        <f t="shared" si="0"/>
      </c>
      <c r="BS4" s="9">
        <f t="shared" si="1"/>
        <v>3685.99999991647</v>
      </c>
      <c r="BT4" s="8">
        <f t="shared" si="2"/>
        <v>5</v>
      </c>
      <c r="BU4" s="9">
        <f>(COUNTIF($BT4:BT$10,BT4)+-1)*0.1+BT4</f>
        <v>5</v>
      </c>
    </row>
    <row r="5" spans="1:73" ht="15.75">
      <c r="A5" s="8"/>
      <c r="B5" s="8"/>
      <c r="C5" s="8"/>
      <c r="D5" s="6" t="s">
        <v>311</v>
      </c>
      <c r="U5" s="8" t="s">
        <v>323</v>
      </c>
      <c r="V5" t="s">
        <v>311</v>
      </c>
      <c r="AS5" s="9" t="str">
        <f t="shared" si="3"/>
        <v>M6</v>
      </c>
      <c r="AT5" s="18" t="s">
        <v>38</v>
      </c>
      <c r="AU5" s="9">
        <f>IF(ISNUMBER(SUM(SMALL(AX5:BD5,{1,2,3,4,5}))),SUM(SMALL(AX5:BD5,{1,2,3,4,5})),SUM(AX5:BD5))</f>
        <v>11</v>
      </c>
      <c r="AV5" s="9">
        <f>IF(ISNUMBER(SUM(SMALL(BL5:BR5,{1,2,3,4,5}))),SUM(SMALL(BL5:BR5,{1,2,3,4,5})),SUM(BL5:BR5))</f>
        <v>11.000000693</v>
      </c>
      <c r="AW5" s="15">
        <f aca="true" t="shared" si="5" ref="AW5:AW10">SUM((AV5-AU5)*1000000000)</f>
        <v>693.0000004956582</v>
      </c>
      <c r="AX5" s="16">
        <v>4</v>
      </c>
      <c r="AY5" s="16">
        <v>7</v>
      </c>
      <c r="AZ5" s="16" t="s">
        <v>324</v>
      </c>
      <c r="BA5" s="16" t="s">
        <v>324</v>
      </c>
      <c r="BB5" s="16" t="s">
        <v>324</v>
      </c>
      <c r="BC5" s="16" t="s">
        <v>324</v>
      </c>
      <c r="BD5" s="16" t="s">
        <v>324</v>
      </c>
      <c r="BE5" s="16">
        <v>246</v>
      </c>
      <c r="BF5" s="16">
        <v>447</v>
      </c>
      <c r="BG5" s="16" t="s">
        <v>324</v>
      </c>
      <c r="BH5" s="16" t="s">
        <v>324</v>
      </c>
      <c r="BI5" s="16" t="s">
        <v>324</v>
      </c>
      <c r="BJ5" s="16" t="s">
        <v>324</v>
      </c>
      <c r="BK5" s="16" t="s">
        <v>324</v>
      </c>
      <c r="BL5" s="17">
        <f t="shared" si="4"/>
        <v>4.000000246</v>
      </c>
      <c r="BM5" s="17">
        <f t="shared" si="4"/>
        <v>7.000000447</v>
      </c>
      <c r="BN5" s="17">
        <f t="shared" si="0"/>
      </c>
      <c r="BO5" s="17">
        <f t="shared" si="0"/>
      </c>
      <c r="BP5" s="17">
        <f t="shared" si="0"/>
      </c>
      <c r="BQ5" s="17">
        <f t="shared" si="0"/>
      </c>
      <c r="BR5" s="17">
        <f t="shared" si="0"/>
      </c>
      <c r="BS5" s="9">
        <f t="shared" si="1"/>
        <v>3693.00000049565</v>
      </c>
      <c r="BT5" s="8">
        <f t="shared" si="2"/>
        <v>6</v>
      </c>
      <c r="BU5" s="9">
        <f>(COUNTIF($BT5:BT$10,BT5)+-1)*0.1+BT5</f>
        <v>6</v>
      </c>
    </row>
    <row r="6" spans="1:73" ht="15.75">
      <c r="A6" s="8">
        <v>1</v>
      </c>
      <c r="B6" s="8">
        <v>1</v>
      </c>
      <c r="C6" s="8">
        <v>1</v>
      </c>
      <c r="D6" s="9" t="s">
        <v>12</v>
      </c>
      <c r="E6" s="9" t="s">
        <v>1360</v>
      </c>
      <c r="F6" s="9" t="s">
        <v>1361</v>
      </c>
      <c r="G6" s="9" t="s">
        <v>1362</v>
      </c>
      <c r="H6" s="9" t="s">
        <v>1363</v>
      </c>
      <c r="I6" s="9" t="s">
        <v>1364</v>
      </c>
      <c r="J6" s="9" t="s">
        <v>1365</v>
      </c>
      <c r="K6" s="9" t="s">
        <v>324</v>
      </c>
      <c r="L6" s="9" t="s">
        <v>324</v>
      </c>
      <c r="M6" s="9" t="s">
        <v>324</v>
      </c>
      <c r="N6" s="9" t="s">
        <v>324</v>
      </c>
      <c r="O6" s="9" t="s">
        <v>324</v>
      </c>
      <c r="P6" s="9" t="s">
        <v>324</v>
      </c>
      <c r="Q6" s="9" t="s">
        <v>324</v>
      </c>
      <c r="R6" s="9" t="s">
        <v>324</v>
      </c>
      <c r="S6" s="9" t="s">
        <v>324</v>
      </c>
      <c r="T6" s="9" t="s">
        <v>324</v>
      </c>
      <c r="U6" s="8" t="s">
        <v>323</v>
      </c>
      <c r="V6" t="s">
        <v>12</v>
      </c>
      <c r="W6">
        <v>1</v>
      </c>
      <c r="X6">
        <v>6</v>
      </c>
      <c r="Y6">
        <v>50</v>
      </c>
      <c r="Z6" t="s">
        <v>11</v>
      </c>
      <c r="AA6" t="s">
        <v>335</v>
      </c>
      <c r="AB6">
        <v>2</v>
      </c>
      <c r="AC6" t="s">
        <v>15</v>
      </c>
      <c r="AD6" t="s">
        <v>335</v>
      </c>
      <c r="AE6">
        <v>3</v>
      </c>
      <c r="AF6" t="s">
        <v>19</v>
      </c>
      <c r="AG6" t="s">
        <v>335</v>
      </c>
      <c r="AH6">
        <v>5</v>
      </c>
      <c r="AI6" t="s">
        <v>27</v>
      </c>
      <c r="AJ6" t="s">
        <v>336</v>
      </c>
      <c r="AK6">
        <v>11</v>
      </c>
      <c r="AL6" t="s">
        <v>33</v>
      </c>
      <c r="AM6" t="s">
        <v>336</v>
      </c>
      <c r="AN6">
        <v>14</v>
      </c>
      <c r="AO6" t="s">
        <v>34</v>
      </c>
      <c r="AP6" t="s">
        <v>336</v>
      </c>
      <c r="AQ6">
        <v>15</v>
      </c>
      <c r="AS6" s="9" t="str">
        <f t="shared" si="3"/>
        <v>M1</v>
      </c>
      <c r="AT6" s="18" t="s">
        <v>12</v>
      </c>
      <c r="AU6" s="9">
        <f>IF(ISNUMBER(SUM(SMALL(AX6:BD6,{1,2,3,4,5}))),SUM(SMALL(AX6:BD6,{1,2,3,4,5})),SUM(AX6:BD6))</f>
        <v>3</v>
      </c>
      <c r="AV6" s="9">
        <f>IF(ISNUMBER(SUM(SMALL(BL6:BR6,{1,2,3,4,5}))),SUM(SMALL(BL6:BR6,{1,2,3,4,5})),SUM(BL6:BR6))</f>
        <v>3.00000016</v>
      </c>
      <c r="AW6" s="15">
        <f t="shared" si="5"/>
        <v>159.99999991578306</v>
      </c>
      <c r="AX6" s="16">
        <v>1</v>
      </c>
      <c r="AY6" s="16">
        <v>2</v>
      </c>
      <c r="AZ6" s="16" t="s">
        <v>324</v>
      </c>
      <c r="BA6" s="16" t="s">
        <v>324</v>
      </c>
      <c r="BB6" s="16" t="s">
        <v>324</v>
      </c>
      <c r="BC6" s="16" t="s">
        <v>324</v>
      </c>
      <c r="BD6" s="16" t="s">
        <v>324</v>
      </c>
      <c r="BE6" s="16">
        <v>50</v>
      </c>
      <c r="BF6" s="16">
        <v>110</v>
      </c>
      <c r="BG6" s="16" t="s">
        <v>324</v>
      </c>
      <c r="BH6" s="16" t="s">
        <v>324</v>
      </c>
      <c r="BI6" s="16" t="s">
        <v>324</v>
      </c>
      <c r="BJ6" s="16" t="s">
        <v>324</v>
      </c>
      <c r="BK6" s="16" t="s">
        <v>324</v>
      </c>
      <c r="BL6" s="17">
        <f t="shared" si="4"/>
        <v>1.00000005</v>
      </c>
      <c r="BM6" s="17">
        <f t="shared" si="4"/>
        <v>2.00000011</v>
      </c>
      <c r="BN6" s="17">
        <f t="shared" si="0"/>
      </c>
      <c r="BO6" s="17">
        <f t="shared" si="0"/>
      </c>
      <c r="BP6" s="17">
        <f t="shared" si="0"/>
      </c>
      <c r="BQ6" s="17">
        <f t="shared" si="0"/>
      </c>
      <c r="BR6" s="17">
        <f t="shared" si="0"/>
      </c>
      <c r="BS6" s="9">
        <f t="shared" si="1"/>
        <v>8159.99999991578</v>
      </c>
      <c r="BT6" s="8">
        <f t="shared" si="2"/>
        <v>1</v>
      </c>
      <c r="BU6" s="9">
        <f>(COUNTIF($BT6:BT$10,BT6)+-1)*0.1+BT6</f>
        <v>1</v>
      </c>
    </row>
    <row r="7" spans="1:73" ht="15.75">
      <c r="A7" s="8">
        <v>2</v>
      </c>
      <c r="B7" s="8">
        <v>2</v>
      </c>
      <c r="C7" s="8">
        <v>2</v>
      </c>
      <c r="D7" s="9" t="s">
        <v>8</v>
      </c>
      <c r="E7" s="9" t="s">
        <v>1366</v>
      </c>
      <c r="F7" s="9" t="s">
        <v>1367</v>
      </c>
      <c r="G7" s="9" t="s">
        <v>1364</v>
      </c>
      <c r="H7" s="9" t="s">
        <v>1368</v>
      </c>
      <c r="I7" s="9" t="s">
        <v>1360</v>
      </c>
      <c r="J7" s="9" t="s">
        <v>1369</v>
      </c>
      <c r="K7" s="9" t="s">
        <v>324</v>
      </c>
      <c r="L7" s="9" t="s">
        <v>324</v>
      </c>
      <c r="M7" s="9" t="s">
        <v>324</v>
      </c>
      <c r="N7" s="9" t="s">
        <v>324</v>
      </c>
      <c r="O7" s="9" t="s">
        <v>324</v>
      </c>
      <c r="P7" s="9" t="s">
        <v>324</v>
      </c>
      <c r="Q7" s="9" t="s">
        <v>324</v>
      </c>
      <c r="R7" s="9" t="s">
        <v>324</v>
      </c>
      <c r="S7" s="9" t="s">
        <v>324</v>
      </c>
      <c r="T7" s="9" t="s">
        <v>324</v>
      </c>
      <c r="U7" s="8" t="s">
        <v>323</v>
      </c>
      <c r="V7" t="s">
        <v>8</v>
      </c>
      <c r="W7">
        <v>2</v>
      </c>
      <c r="X7">
        <v>6</v>
      </c>
      <c r="Y7">
        <v>133</v>
      </c>
      <c r="Z7" t="s">
        <v>7</v>
      </c>
      <c r="AA7" t="s">
        <v>336</v>
      </c>
      <c r="AB7">
        <v>1</v>
      </c>
      <c r="AC7" t="s">
        <v>31</v>
      </c>
      <c r="AD7" t="s">
        <v>335</v>
      </c>
      <c r="AE7">
        <v>13</v>
      </c>
      <c r="AF7" t="s">
        <v>681</v>
      </c>
      <c r="AG7" t="s">
        <v>335</v>
      </c>
      <c r="AH7">
        <v>24</v>
      </c>
      <c r="AI7" t="s">
        <v>53</v>
      </c>
      <c r="AJ7" t="s">
        <v>336</v>
      </c>
      <c r="AK7">
        <v>26</v>
      </c>
      <c r="AL7" t="s">
        <v>59</v>
      </c>
      <c r="AM7" t="s">
        <v>336</v>
      </c>
      <c r="AN7">
        <v>29</v>
      </c>
      <c r="AO7" t="s">
        <v>73</v>
      </c>
      <c r="AP7" t="s">
        <v>336</v>
      </c>
      <c r="AQ7">
        <v>40</v>
      </c>
      <c r="AS7" s="9" t="str">
        <f t="shared" si="3"/>
        <v>M7</v>
      </c>
      <c r="AT7" s="14" t="s">
        <v>30</v>
      </c>
      <c r="AU7" s="9">
        <f>IF(ISNUMBER(SUM(SMALL(AX7:BD7,{1,2,3,4,5}))),SUM(SMALL(AX7:BD7,{1,2,3,4,5})),SUM(AX7:BD7))</f>
        <v>12</v>
      </c>
      <c r="AV7" s="9">
        <f>IF(ISNUMBER(SUM(SMALL(BL7:BR7,{1,2,3,4,5}))),SUM(SMALL(BL7:BR7,{1,2,3,4,5})),SUM(BL7:BR7))</f>
        <v>12.000000892</v>
      </c>
      <c r="AW7" s="15">
        <f t="shared" si="5"/>
        <v>891.9999991974237</v>
      </c>
      <c r="AX7" s="16">
        <v>8</v>
      </c>
      <c r="AY7" s="16">
        <v>4</v>
      </c>
      <c r="AZ7" s="16" t="s">
        <v>324</v>
      </c>
      <c r="BA7" s="16" t="s">
        <v>324</v>
      </c>
      <c r="BB7" s="16" t="s">
        <v>324</v>
      </c>
      <c r="BC7" s="16" t="s">
        <v>324</v>
      </c>
      <c r="BD7" s="16" t="s">
        <v>324</v>
      </c>
      <c r="BE7" s="16">
        <v>599</v>
      </c>
      <c r="BF7" s="16">
        <v>293</v>
      </c>
      <c r="BG7" s="16" t="s">
        <v>324</v>
      </c>
      <c r="BH7" s="16" t="s">
        <v>324</v>
      </c>
      <c r="BI7" s="16" t="s">
        <v>324</v>
      </c>
      <c r="BJ7" s="16" t="s">
        <v>324</v>
      </c>
      <c r="BK7" s="16" t="s">
        <v>324</v>
      </c>
      <c r="BL7" s="17">
        <f t="shared" si="4"/>
        <v>8.000000599</v>
      </c>
      <c r="BM7" s="17">
        <f t="shared" si="4"/>
        <v>4.000000293</v>
      </c>
      <c r="BN7" s="17">
        <f t="shared" si="0"/>
      </c>
      <c r="BO7" s="17">
        <f t="shared" si="0"/>
      </c>
      <c r="BP7" s="17">
        <f t="shared" si="0"/>
      </c>
      <c r="BQ7" s="17">
        <f t="shared" si="0"/>
      </c>
      <c r="BR7" s="17">
        <f t="shared" si="0"/>
      </c>
      <c r="BS7" s="9">
        <f t="shared" si="1"/>
        <v>2891.99999919742</v>
      </c>
      <c r="BT7" s="8">
        <f t="shared" si="2"/>
        <v>7</v>
      </c>
      <c r="BU7" s="9">
        <f>(COUNTIF($BT7:BT$10,BT7)+-1)*0.1+BT7</f>
        <v>7</v>
      </c>
    </row>
    <row r="8" spans="1:73" ht="15.75">
      <c r="A8" s="8">
        <v>3</v>
      </c>
      <c r="B8" s="8">
        <v>3</v>
      </c>
      <c r="C8" s="8">
        <v>3</v>
      </c>
      <c r="D8" s="9" t="s">
        <v>21</v>
      </c>
      <c r="E8" s="9" t="s">
        <v>1370</v>
      </c>
      <c r="F8" s="9" t="s">
        <v>1371</v>
      </c>
      <c r="G8" s="9" t="s">
        <v>1360</v>
      </c>
      <c r="H8" s="9" t="s">
        <v>1372</v>
      </c>
      <c r="I8" s="9" t="s">
        <v>1366</v>
      </c>
      <c r="J8" s="9" t="s">
        <v>1373</v>
      </c>
      <c r="K8" s="9" t="s">
        <v>324</v>
      </c>
      <c r="L8" s="9" t="s">
        <v>324</v>
      </c>
      <c r="M8" s="9" t="s">
        <v>324</v>
      </c>
      <c r="N8" s="9" t="s">
        <v>324</v>
      </c>
      <c r="O8" s="9" t="s">
        <v>324</v>
      </c>
      <c r="P8" s="9" t="s">
        <v>324</v>
      </c>
      <c r="Q8" s="9" t="s">
        <v>324</v>
      </c>
      <c r="R8" s="9" t="s">
        <v>324</v>
      </c>
      <c r="S8" s="9" t="s">
        <v>324</v>
      </c>
      <c r="T8" s="9" t="s">
        <v>324</v>
      </c>
      <c r="U8" s="8" t="s">
        <v>323</v>
      </c>
      <c r="V8" t="s">
        <v>21</v>
      </c>
      <c r="W8">
        <v>3</v>
      </c>
      <c r="X8">
        <v>6</v>
      </c>
      <c r="Y8">
        <v>222</v>
      </c>
      <c r="Z8" t="s">
        <v>20</v>
      </c>
      <c r="AA8" t="s">
        <v>335</v>
      </c>
      <c r="AB8">
        <v>6</v>
      </c>
      <c r="AC8" t="s">
        <v>49</v>
      </c>
      <c r="AD8" t="s">
        <v>336</v>
      </c>
      <c r="AE8">
        <v>23</v>
      </c>
      <c r="AF8" t="s">
        <v>337</v>
      </c>
      <c r="AG8" t="s">
        <v>336</v>
      </c>
      <c r="AH8">
        <v>34</v>
      </c>
      <c r="AI8" t="s">
        <v>69</v>
      </c>
      <c r="AJ8" t="s">
        <v>336</v>
      </c>
      <c r="AK8">
        <v>36</v>
      </c>
      <c r="AL8" t="s">
        <v>109</v>
      </c>
      <c r="AM8" t="s">
        <v>336</v>
      </c>
      <c r="AN8">
        <v>60</v>
      </c>
      <c r="AO8" t="s">
        <v>112</v>
      </c>
      <c r="AP8" t="s">
        <v>336</v>
      </c>
      <c r="AQ8">
        <v>63</v>
      </c>
      <c r="AS8" s="9" t="str">
        <f t="shared" si="3"/>
        <v>M8</v>
      </c>
      <c r="AT8" s="14" t="s">
        <v>57</v>
      </c>
      <c r="AU8" s="9">
        <f>IF(ISNUMBER(SUM(SMALL(AX8:BD8,{1,2,3,4,5}))),SUM(SMALL(AX8:BD8,{1,2,3,4,5})),SUM(AX8:BD8))</f>
        <v>14</v>
      </c>
      <c r="AV8" s="9">
        <f>IF(ISNUMBER(SUM(SMALL(BL8:BR8,{1,2,3,4,5}))),SUM(SMALL(BL8:BR8,{1,2,3,4,5})),SUM(BL8:BR8))</f>
        <v>14.000000849</v>
      </c>
      <c r="AW8" s="15">
        <f t="shared" si="5"/>
        <v>848.9999991923014</v>
      </c>
      <c r="AX8" s="16">
        <v>6</v>
      </c>
      <c r="AY8" s="16">
        <v>8</v>
      </c>
      <c r="AZ8" s="16" t="s">
        <v>324</v>
      </c>
      <c r="BA8" s="16" t="s">
        <v>324</v>
      </c>
      <c r="BB8" s="16" t="s">
        <v>324</v>
      </c>
      <c r="BC8" s="16" t="s">
        <v>324</v>
      </c>
      <c r="BD8" s="16" t="s">
        <v>324</v>
      </c>
      <c r="BE8" s="16">
        <v>377</v>
      </c>
      <c r="BF8" s="16">
        <v>472</v>
      </c>
      <c r="BG8" s="16" t="s">
        <v>324</v>
      </c>
      <c r="BH8" s="16" t="s">
        <v>324</v>
      </c>
      <c r="BI8" s="16" t="s">
        <v>324</v>
      </c>
      <c r="BJ8" s="16" t="s">
        <v>324</v>
      </c>
      <c r="BK8" s="16" t="s">
        <v>324</v>
      </c>
      <c r="BL8" s="17">
        <f t="shared" si="4"/>
        <v>6.000000377</v>
      </c>
      <c r="BM8" s="17">
        <f t="shared" si="4"/>
        <v>8.000000472</v>
      </c>
      <c r="BN8" s="17">
        <f t="shared" si="0"/>
      </c>
      <c r="BO8" s="17">
        <f t="shared" si="0"/>
      </c>
      <c r="BP8" s="17">
        <f t="shared" si="0"/>
      </c>
      <c r="BQ8" s="17">
        <f t="shared" si="0"/>
      </c>
      <c r="BR8" s="17">
        <f t="shared" si="0"/>
      </c>
      <c r="BS8" s="9">
        <f t="shared" si="1"/>
        <v>1848.9999991923</v>
      </c>
      <c r="BT8" s="8">
        <f t="shared" si="2"/>
        <v>8</v>
      </c>
      <c r="BU8" s="9">
        <f>(COUNTIF($BT8:BT$10,BT8)+-1)*0.1+BT8</f>
        <v>8</v>
      </c>
    </row>
    <row r="9" spans="1:73" ht="15.75">
      <c r="A9" s="8">
        <v>4</v>
      </c>
      <c r="B9" s="8">
        <v>4</v>
      </c>
      <c r="C9" s="8">
        <v>4</v>
      </c>
      <c r="D9" s="9" t="s">
        <v>25</v>
      </c>
      <c r="E9" s="9" t="s">
        <v>1370</v>
      </c>
      <c r="F9" s="9" t="s">
        <v>1374</v>
      </c>
      <c r="G9" s="9" t="s">
        <v>1375</v>
      </c>
      <c r="H9" s="9" t="s">
        <v>1376</v>
      </c>
      <c r="I9" s="9" t="s">
        <v>1362</v>
      </c>
      <c r="J9" s="9" t="s">
        <v>1377</v>
      </c>
      <c r="K9" s="9" t="s">
        <v>324</v>
      </c>
      <c r="L9" s="9" t="s">
        <v>324</v>
      </c>
      <c r="M9" s="9" t="s">
        <v>324</v>
      </c>
      <c r="N9" s="9" t="s">
        <v>324</v>
      </c>
      <c r="O9" s="9" t="s">
        <v>324</v>
      </c>
      <c r="P9" s="9" t="s">
        <v>324</v>
      </c>
      <c r="Q9" s="9" t="s">
        <v>324</v>
      </c>
      <c r="R9" s="9" t="s">
        <v>324</v>
      </c>
      <c r="S9" s="9" t="s">
        <v>324</v>
      </c>
      <c r="T9" s="9" t="s">
        <v>324</v>
      </c>
      <c r="U9" s="8" t="s">
        <v>323</v>
      </c>
      <c r="V9" t="s">
        <v>38</v>
      </c>
      <c r="W9">
        <v>4</v>
      </c>
      <c r="X9">
        <v>6</v>
      </c>
      <c r="Y9">
        <v>246</v>
      </c>
      <c r="Z9" t="s">
        <v>37</v>
      </c>
      <c r="AA9" t="s">
        <v>335</v>
      </c>
      <c r="AB9">
        <v>16</v>
      </c>
      <c r="AC9" t="s">
        <v>40</v>
      </c>
      <c r="AD9" t="s">
        <v>335</v>
      </c>
      <c r="AE9">
        <v>18</v>
      </c>
      <c r="AF9" t="s">
        <v>48</v>
      </c>
      <c r="AG9" t="s">
        <v>335</v>
      </c>
      <c r="AH9">
        <v>22</v>
      </c>
      <c r="AI9" t="s">
        <v>64</v>
      </c>
      <c r="AJ9" t="s">
        <v>336</v>
      </c>
      <c r="AK9">
        <v>33</v>
      </c>
      <c r="AL9" t="s">
        <v>125</v>
      </c>
      <c r="AM9" t="s">
        <v>336</v>
      </c>
      <c r="AN9">
        <v>70</v>
      </c>
      <c r="AO9" t="s">
        <v>156</v>
      </c>
      <c r="AP9" t="s">
        <v>336</v>
      </c>
      <c r="AQ9">
        <v>87</v>
      </c>
      <c r="AS9" s="9" t="str">
        <f t="shared" si="3"/>
        <v>M2</v>
      </c>
      <c r="AT9" s="18" t="s">
        <v>8</v>
      </c>
      <c r="AU9" s="9">
        <f>IF(ISNUMBER(SUM(SMALL(AX9:BD9,{1,2,3,4,5}))),SUM(SMALL(AX9:BD9,{1,2,3,4,5})),SUM(AX9:BD9))</f>
        <v>5</v>
      </c>
      <c r="AV9" s="9">
        <f>IF(ISNUMBER(SUM(SMALL(BL9:BR9,{1,2,3,4,5}))),SUM(SMALL(BL9:BR9,{1,2,3,4,5})),SUM(BL9:BR9))</f>
        <v>5.000000282</v>
      </c>
      <c r="AW9" s="15">
        <f t="shared" si="5"/>
        <v>282.0000002401457</v>
      </c>
      <c r="AX9" s="16">
        <v>2</v>
      </c>
      <c r="AY9" s="16">
        <v>3</v>
      </c>
      <c r="AZ9" s="16" t="s">
        <v>324</v>
      </c>
      <c r="BA9" s="16" t="s">
        <v>324</v>
      </c>
      <c r="BB9" s="16" t="s">
        <v>324</v>
      </c>
      <c r="BC9" s="16" t="s">
        <v>324</v>
      </c>
      <c r="BD9" s="16" t="s">
        <v>324</v>
      </c>
      <c r="BE9" s="16">
        <v>133</v>
      </c>
      <c r="BF9" s="16">
        <v>149</v>
      </c>
      <c r="BG9" s="16" t="s">
        <v>324</v>
      </c>
      <c r="BH9" s="16" t="s">
        <v>324</v>
      </c>
      <c r="BI9" s="16" t="s">
        <v>324</v>
      </c>
      <c r="BJ9" s="16" t="s">
        <v>324</v>
      </c>
      <c r="BK9" s="16" t="s">
        <v>324</v>
      </c>
      <c r="BL9" s="17">
        <f t="shared" si="4"/>
        <v>2.000000133</v>
      </c>
      <c r="BM9" s="17">
        <f t="shared" si="4"/>
        <v>3.000000149</v>
      </c>
      <c r="BN9" s="17">
        <f t="shared" si="0"/>
      </c>
      <c r="BO9" s="17">
        <f t="shared" si="0"/>
      </c>
      <c r="BP9" s="17">
        <f t="shared" si="0"/>
      </c>
      <c r="BQ9" s="17">
        <f t="shared" si="0"/>
      </c>
      <c r="BR9" s="17">
        <f t="shared" si="0"/>
      </c>
      <c r="BS9" s="9">
        <f t="shared" si="1"/>
        <v>7282.00000024014</v>
      </c>
      <c r="BT9" s="8">
        <f t="shared" si="2"/>
        <v>2</v>
      </c>
      <c r="BU9" s="9">
        <f>(COUNTIF($BT9:BT$10,BT9)+-1)*0.1+BT9</f>
        <v>2</v>
      </c>
    </row>
    <row r="10" spans="1:73" ht="15.75">
      <c r="A10" s="8">
        <v>5</v>
      </c>
      <c r="B10" s="8">
        <v>5</v>
      </c>
      <c r="C10" s="8">
        <v>5</v>
      </c>
      <c r="D10" s="9" t="s">
        <v>18</v>
      </c>
      <c r="E10" s="9" t="s">
        <v>1378</v>
      </c>
      <c r="F10" s="9" t="s">
        <v>1379</v>
      </c>
      <c r="G10" s="9" t="s">
        <v>1366</v>
      </c>
      <c r="H10" s="9" t="s">
        <v>1380</v>
      </c>
      <c r="I10" s="9" t="s">
        <v>1381</v>
      </c>
      <c r="J10" s="9" t="s">
        <v>1382</v>
      </c>
      <c r="K10" s="9" t="s">
        <v>324</v>
      </c>
      <c r="L10" s="9" t="s">
        <v>324</v>
      </c>
      <c r="M10" s="9" t="s">
        <v>324</v>
      </c>
      <c r="N10" s="9" t="s">
        <v>324</v>
      </c>
      <c r="O10" s="9" t="s">
        <v>324</v>
      </c>
      <c r="P10" s="9" t="s">
        <v>324</v>
      </c>
      <c r="Q10" s="9" t="s">
        <v>324</v>
      </c>
      <c r="R10" s="9" t="s">
        <v>324</v>
      </c>
      <c r="S10" s="9" t="s">
        <v>324</v>
      </c>
      <c r="T10" s="9" t="s">
        <v>324</v>
      </c>
      <c r="U10" s="8" t="s">
        <v>323</v>
      </c>
      <c r="V10" t="s">
        <v>18</v>
      </c>
      <c r="W10">
        <v>5</v>
      </c>
      <c r="X10">
        <v>6</v>
      </c>
      <c r="Y10">
        <v>273</v>
      </c>
      <c r="Z10" t="s">
        <v>39</v>
      </c>
      <c r="AA10" t="s">
        <v>335</v>
      </c>
      <c r="AB10">
        <v>17</v>
      </c>
      <c r="AC10" t="s">
        <v>76</v>
      </c>
      <c r="AD10" t="s">
        <v>335</v>
      </c>
      <c r="AE10">
        <v>42</v>
      </c>
      <c r="AF10" t="s">
        <v>85</v>
      </c>
      <c r="AG10" t="s">
        <v>336</v>
      </c>
      <c r="AH10">
        <v>48</v>
      </c>
      <c r="AI10" t="s">
        <v>86</v>
      </c>
      <c r="AJ10" t="s">
        <v>335</v>
      </c>
      <c r="AK10">
        <v>49</v>
      </c>
      <c r="AL10" t="s">
        <v>93</v>
      </c>
      <c r="AM10" t="s">
        <v>336</v>
      </c>
      <c r="AN10">
        <v>52</v>
      </c>
      <c r="AO10" t="s">
        <v>116</v>
      </c>
      <c r="AP10" t="s">
        <v>336</v>
      </c>
      <c r="AQ10">
        <v>65</v>
      </c>
      <c r="AS10" s="9" t="str">
        <f t="shared" si="3"/>
        <v>M4</v>
      </c>
      <c r="AT10" s="18" t="s">
        <v>25</v>
      </c>
      <c r="AU10" s="9">
        <f>IF(ISNUMBER(SUM(SMALL(AX10:BD10,{1,2,3,4,5}))),SUM(SMALL(AX10:BD10,{1,2,3,4,5})),SUM(AX10:BD10))</f>
        <v>8</v>
      </c>
      <c r="AV10" s="9">
        <f>IF(ISNUMBER(SUM(SMALL(BL10:BR10,{1,2,3,4,5}))),SUM(SMALL(BL10:BR10,{1,2,3,4,5})),SUM(BL10:BR10))</f>
        <v>8.000000527000001</v>
      </c>
      <c r="AW10" s="15">
        <f t="shared" si="5"/>
        <v>527.0000009716114</v>
      </c>
      <c r="AX10" s="16">
        <v>7</v>
      </c>
      <c r="AY10" s="16">
        <v>1</v>
      </c>
      <c r="AZ10" s="16" t="s">
        <v>324</v>
      </c>
      <c r="BA10" s="16" t="s">
        <v>324</v>
      </c>
      <c r="BB10" s="16" t="s">
        <v>324</v>
      </c>
      <c r="BC10" s="16" t="s">
        <v>324</v>
      </c>
      <c r="BD10" s="16" t="s">
        <v>324</v>
      </c>
      <c r="BE10" s="16">
        <v>452</v>
      </c>
      <c r="BF10" s="16">
        <v>75</v>
      </c>
      <c r="BG10" s="16" t="s">
        <v>324</v>
      </c>
      <c r="BH10" s="16" t="s">
        <v>324</v>
      </c>
      <c r="BI10" s="16" t="s">
        <v>324</v>
      </c>
      <c r="BJ10" s="16" t="s">
        <v>324</v>
      </c>
      <c r="BK10" s="16" t="s">
        <v>324</v>
      </c>
      <c r="BL10" s="17">
        <f t="shared" si="4"/>
        <v>7.000000452</v>
      </c>
      <c r="BM10" s="17">
        <f t="shared" si="4"/>
        <v>1.000000075</v>
      </c>
      <c r="BN10" s="17">
        <f t="shared" si="0"/>
      </c>
      <c r="BO10" s="17">
        <f t="shared" si="0"/>
      </c>
      <c r="BP10" s="17">
        <f t="shared" si="0"/>
      </c>
      <c r="BQ10" s="17">
        <f t="shared" si="0"/>
      </c>
      <c r="BR10" s="17">
        <f t="shared" si="0"/>
      </c>
      <c r="BS10" s="9">
        <f t="shared" si="1"/>
        <v>5527.00000097161</v>
      </c>
      <c r="BT10" s="8">
        <f t="shared" si="2"/>
        <v>4</v>
      </c>
      <c r="BU10" s="9">
        <f>(COUNTIF($BT10:BT$10,BT10)+-1)*0.1+BT10</f>
        <v>4</v>
      </c>
    </row>
    <row r="11" spans="1:43" ht="15.75">
      <c r="A11" s="8">
        <v>6</v>
      </c>
      <c r="B11" s="8">
        <v>6</v>
      </c>
      <c r="C11" s="8">
        <v>6</v>
      </c>
      <c r="D11" s="9" t="s">
        <v>38</v>
      </c>
      <c r="E11" s="9" t="s">
        <v>1378</v>
      </c>
      <c r="F11" s="9" t="s">
        <v>1383</v>
      </c>
      <c r="G11" s="9" t="s">
        <v>1384</v>
      </c>
      <c r="H11" s="9" t="s">
        <v>1385</v>
      </c>
      <c r="I11" s="9" t="s">
        <v>1375</v>
      </c>
      <c r="J11" s="9" t="s">
        <v>1386</v>
      </c>
      <c r="K11" s="9" t="s">
        <v>324</v>
      </c>
      <c r="L11" s="9" t="s">
        <v>324</v>
      </c>
      <c r="M11" s="9" t="s">
        <v>324</v>
      </c>
      <c r="N11" s="9" t="s">
        <v>324</v>
      </c>
      <c r="O11" s="9" t="s">
        <v>324</v>
      </c>
      <c r="P11" s="9" t="s">
        <v>324</v>
      </c>
      <c r="Q11" s="9" t="s">
        <v>324</v>
      </c>
      <c r="R11" s="9" t="s">
        <v>324</v>
      </c>
      <c r="S11" s="9" t="s">
        <v>324</v>
      </c>
      <c r="T11" s="9" t="s">
        <v>324</v>
      </c>
      <c r="U11" s="8" t="s">
        <v>323</v>
      </c>
      <c r="V11" t="s">
        <v>57</v>
      </c>
      <c r="W11">
        <v>6</v>
      </c>
      <c r="X11">
        <v>6</v>
      </c>
      <c r="Y11">
        <v>377</v>
      </c>
      <c r="Z11" t="s">
        <v>56</v>
      </c>
      <c r="AA11" t="s">
        <v>335</v>
      </c>
      <c r="AB11">
        <v>27</v>
      </c>
      <c r="AC11" t="s">
        <v>95</v>
      </c>
      <c r="AD11" t="s">
        <v>335</v>
      </c>
      <c r="AE11">
        <v>54</v>
      </c>
      <c r="AF11" t="s">
        <v>113</v>
      </c>
      <c r="AG11" t="s">
        <v>336</v>
      </c>
      <c r="AH11">
        <v>64</v>
      </c>
      <c r="AI11" t="s">
        <v>128</v>
      </c>
      <c r="AJ11" t="s">
        <v>336</v>
      </c>
      <c r="AK11">
        <v>72</v>
      </c>
      <c r="AL11" t="s">
        <v>134</v>
      </c>
      <c r="AM11" t="s">
        <v>336</v>
      </c>
      <c r="AN11">
        <v>75</v>
      </c>
      <c r="AO11" t="s">
        <v>152</v>
      </c>
      <c r="AP11" t="s">
        <v>336</v>
      </c>
      <c r="AQ11">
        <v>85</v>
      </c>
    </row>
    <row r="12" spans="1:43" ht="15.75">
      <c r="A12" s="8">
        <v>7</v>
      </c>
      <c r="B12" s="8">
        <v>7</v>
      </c>
      <c r="C12" s="8">
        <v>7</v>
      </c>
      <c r="D12" s="9" t="s">
        <v>30</v>
      </c>
      <c r="E12" s="9" t="s">
        <v>1387</v>
      </c>
      <c r="F12" s="9" t="s">
        <v>1388</v>
      </c>
      <c r="G12" s="9" t="s">
        <v>1370</v>
      </c>
      <c r="H12" s="9" t="s">
        <v>1389</v>
      </c>
      <c r="I12" s="9" t="s">
        <v>1384</v>
      </c>
      <c r="J12" s="9" t="s">
        <v>1390</v>
      </c>
      <c r="K12" s="9" t="s">
        <v>324</v>
      </c>
      <c r="L12" s="9" t="s">
        <v>324</v>
      </c>
      <c r="M12" s="9" t="s">
        <v>324</v>
      </c>
      <c r="N12" s="9" t="s">
        <v>324</v>
      </c>
      <c r="O12" s="9" t="s">
        <v>324</v>
      </c>
      <c r="P12" s="9" t="s">
        <v>324</v>
      </c>
      <c r="Q12" s="9" t="s">
        <v>324</v>
      </c>
      <c r="R12" s="9" t="s">
        <v>324</v>
      </c>
      <c r="S12" s="9" t="s">
        <v>324</v>
      </c>
      <c r="T12" s="9" t="s">
        <v>324</v>
      </c>
      <c r="U12" s="8" t="s">
        <v>323</v>
      </c>
      <c r="V12" t="s">
        <v>25</v>
      </c>
      <c r="W12">
        <v>7</v>
      </c>
      <c r="X12">
        <v>5</v>
      </c>
      <c r="Y12">
        <v>452</v>
      </c>
      <c r="Z12" t="s">
        <v>24</v>
      </c>
      <c r="AA12" t="s">
        <v>335</v>
      </c>
      <c r="AB12">
        <v>9</v>
      </c>
      <c r="AC12" t="s">
        <v>62</v>
      </c>
      <c r="AD12" t="s">
        <v>336</v>
      </c>
      <c r="AE12">
        <v>32</v>
      </c>
      <c r="AF12" t="s">
        <v>130</v>
      </c>
      <c r="AG12" t="s">
        <v>336</v>
      </c>
      <c r="AH12">
        <v>74</v>
      </c>
      <c r="AI12" t="s">
        <v>164</v>
      </c>
      <c r="AJ12" t="s">
        <v>336</v>
      </c>
      <c r="AK12">
        <v>93</v>
      </c>
      <c r="AL12" t="s">
        <v>189</v>
      </c>
      <c r="AM12" t="s">
        <v>336</v>
      </c>
      <c r="AN12">
        <v>102</v>
      </c>
      <c r="AO12" t="s">
        <v>338</v>
      </c>
      <c r="AQ12">
        <v>142</v>
      </c>
    </row>
    <row r="13" spans="1:43" ht="15.75">
      <c r="A13" s="8">
        <v>8</v>
      </c>
      <c r="B13" s="8">
        <v>8</v>
      </c>
      <c r="C13" s="8">
        <v>8</v>
      </c>
      <c r="D13" s="9" t="s">
        <v>57</v>
      </c>
      <c r="E13" s="9" t="s">
        <v>1391</v>
      </c>
      <c r="F13" s="9" t="s">
        <v>1392</v>
      </c>
      <c r="G13" s="9" t="s">
        <v>1381</v>
      </c>
      <c r="H13" s="9" t="s">
        <v>1393</v>
      </c>
      <c r="I13" s="9" t="s">
        <v>1370</v>
      </c>
      <c r="J13" s="9" t="s">
        <v>1394</v>
      </c>
      <c r="K13" s="9" t="s">
        <v>324</v>
      </c>
      <c r="L13" s="9" t="s">
        <v>324</v>
      </c>
      <c r="M13" s="9" t="s">
        <v>324</v>
      </c>
      <c r="N13" s="9" t="s">
        <v>324</v>
      </c>
      <c r="O13" s="9" t="s">
        <v>324</v>
      </c>
      <c r="P13" s="9" t="s">
        <v>324</v>
      </c>
      <c r="Q13" s="9" t="s">
        <v>324</v>
      </c>
      <c r="R13" s="9" t="s">
        <v>324</v>
      </c>
      <c r="S13" s="9" t="s">
        <v>324</v>
      </c>
      <c r="T13" s="9" t="s">
        <v>324</v>
      </c>
      <c r="U13" s="8" t="s">
        <v>323</v>
      </c>
      <c r="V13" t="s">
        <v>30</v>
      </c>
      <c r="W13">
        <v>8</v>
      </c>
      <c r="X13">
        <v>3</v>
      </c>
      <c r="Y13">
        <v>599</v>
      </c>
      <c r="Z13" t="s">
        <v>28</v>
      </c>
      <c r="AA13" t="s">
        <v>335</v>
      </c>
      <c r="AB13">
        <v>12</v>
      </c>
      <c r="AC13" t="s">
        <v>598</v>
      </c>
      <c r="AD13" t="s">
        <v>336</v>
      </c>
      <c r="AE13">
        <v>39</v>
      </c>
      <c r="AF13" t="s">
        <v>229</v>
      </c>
      <c r="AG13" t="s">
        <v>336</v>
      </c>
      <c r="AH13">
        <v>119</v>
      </c>
      <c r="AI13" t="s">
        <v>338</v>
      </c>
      <c r="AK13">
        <v>142</v>
      </c>
      <c r="AL13" t="s">
        <v>338</v>
      </c>
      <c r="AN13">
        <v>143</v>
      </c>
      <c r="AO13" t="s">
        <v>338</v>
      </c>
      <c r="AQ13">
        <v>144</v>
      </c>
    </row>
    <row r="14" spans="21:46" ht="15.75">
      <c r="U14" s="8" t="s">
        <v>323</v>
      </c>
      <c r="AT14" s="14" t="s">
        <v>312</v>
      </c>
    </row>
    <row r="15" spans="4:73" ht="15.75">
      <c r="D15" s="6" t="s">
        <v>312</v>
      </c>
      <c r="U15" s="8" t="s">
        <v>323</v>
      </c>
      <c r="V15" t="s">
        <v>312</v>
      </c>
      <c r="AS15" s="9" t="str">
        <f>CONCATENATE("F",BU15)</f>
        <v>F5</v>
      </c>
      <c r="AT15" s="14" t="s">
        <v>21</v>
      </c>
      <c r="AU15" s="9">
        <f>IF(ISNUMBER(SUM(SMALL(AX15:BD15,{1,2,3,4,5}))),SUM(SMALL(AX15:BD15,{1,2,3,4,5})),SUM(AX15:BD15))</f>
        <v>10</v>
      </c>
      <c r="AV15" s="9">
        <f>IF(ISNUMBER(SUM(SMALL(BL15:BR15,{1,2,3,4,5}))),SUM(SMALL(BL15:BR15,{1,2,3,4,5})),SUM(BL15:BR15))</f>
        <v>10.000000305</v>
      </c>
      <c r="AW15" s="15">
        <f aca="true" t="shared" si="6" ref="AW15:AW22">SUM((AV15-AU15)*1000000000)</f>
        <v>305.0000003668174</v>
      </c>
      <c r="AX15" s="16">
        <v>4</v>
      </c>
      <c r="AY15" s="16">
        <v>6</v>
      </c>
      <c r="AZ15" s="16" t="s">
        <v>324</v>
      </c>
      <c r="BA15" s="16" t="s">
        <v>324</v>
      </c>
      <c r="BB15" s="16" t="s">
        <v>324</v>
      </c>
      <c r="BC15" s="16" t="s">
        <v>324</v>
      </c>
      <c r="BD15" s="16" t="s">
        <v>324</v>
      </c>
      <c r="BE15" s="16">
        <v>122</v>
      </c>
      <c r="BF15" s="16">
        <v>183</v>
      </c>
      <c r="BG15" s="16" t="s">
        <v>324</v>
      </c>
      <c r="BH15" s="16" t="s">
        <v>324</v>
      </c>
      <c r="BI15" s="16" t="s">
        <v>324</v>
      </c>
      <c r="BJ15" s="16" t="s">
        <v>324</v>
      </c>
      <c r="BK15" s="16" t="s">
        <v>324</v>
      </c>
      <c r="BL15" s="17">
        <f aca="true" t="shared" si="7" ref="BL15:BR22">IF(ISERROR(SUM(AX15,BE15*0.000000001)),"",SUM(AX15,BE15*0.000000001))</f>
        <v>4.000000122</v>
      </c>
      <c r="BM15" s="17">
        <f t="shared" si="7"/>
        <v>6.000000183</v>
      </c>
      <c r="BN15" s="17">
        <f t="shared" si="7"/>
      </c>
      <c r="BO15" s="17">
        <f t="shared" si="7"/>
      </c>
      <c r="BP15" s="17">
        <f t="shared" si="7"/>
      </c>
      <c r="BQ15" s="17">
        <f t="shared" si="7"/>
      </c>
      <c r="BR15" s="17">
        <f t="shared" si="7"/>
      </c>
      <c r="BS15" s="9">
        <f>VALUE(CONCATENATE(RANK(AU15,$AU$15:$AU$22,0),AW15))</f>
        <v>3305.00000036681</v>
      </c>
      <c r="BT15" s="8">
        <f aca="true" t="shared" si="8" ref="BT15:BT22">(RANK(AV15,$AV$15:$AV$22,1))</f>
        <v>5</v>
      </c>
      <c r="BU15" s="9">
        <f>(COUNTIF($BT$15:BT15,BT15)-1)*0.1+BT15</f>
        <v>5</v>
      </c>
    </row>
    <row r="16" spans="1:73" ht="15.75">
      <c r="A16" s="8">
        <v>1</v>
      </c>
      <c r="B16" s="8">
        <v>1</v>
      </c>
      <c r="C16" s="8">
        <v>1</v>
      </c>
      <c r="D16" s="9" t="s">
        <v>12</v>
      </c>
      <c r="E16" s="9" t="s">
        <v>1364</v>
      </c>
      <c r="F16" s="9" t="s">
        <v>1363</v>
      </c>
      <c r="G16" s="9" t="s">
        <v>1362</v>
      </c>
      <c r="H16" s="9" t="s">
        <v>1395</v>
      </c>
      <c r="I16" s="9" t="s">
        <v>1362</v>
      </c>
      <c r="J16" s="9" t="s">
        <v>1396</v>
      </c>
      <c r="K16" s="9" t="s">
        <v>324</v>
      </c>
      <c r="L16" s="9" t="s">
        <v>324</v>
      </c>
      <c r="M16" s="9" t="s">
        <v>324</v>
      </c>
      <c r="N16" s="9" t="s">
        <v>324</v>
      </c>
      <c r="O16" s="9" t="s">
        <v>324</v>
      </c>
      <c r="P16" s="9" t="s">
        <v>324</v>
      </c>
      <c r="Q16" s="9" t="s">
        <v>324</v>
      </c>
      <c r="R16" s="9" t="s">
        <v>324</v>
      </c>
      <c r="S16" s="9" t="s">
        <v>324</v>
      </c>
      <c r="T16" s="9" t="s">
        <v>324</v>
      </c>
      <c r="U16" s="8" t="s">
        <v>323</v>
      </c>
      <c r="V16" t="s">
        <v>12</v>
      </c>
      <c r="W16">
        <v>1</v>
      </c>
      <c r="X16">
        <v>4</v>
      </c>
      <c r="Y16">
        <v>15</v>
      </c>
      <c r="Z16" t="s">
        <v>45</v>
      </c>
      <c r="AA16" t="s">
        <v>335</v>
      </c>
      <c r="AB16">
        <v>1</v>
      </c>
      <c r="AC16" t="s">
        <v>66</v>
      </c>
      <c r="AD16" t="s">
        <v>336</v>
      </c>
      <c r="AE16">
        <v>2</v>
      </c>
      <c r="AF16" t="s">
        <v>71</v>
      </c>
      <c r="AG16" t="s">
        <v>335</v>
      </c>
      <c r="AH16">
        <v>3</v>
      </c>
      <c r="AI16" t="s">
        <v>120</v>
      </c>
      <c r="AJ16" t="s">
        <v>336</v>
      </c>
      <c r="AK16">
        <v>9</v>
      </c>
      <c r="AS16" s="9" t="str">
        <f aca="true" t="shared" si="9" ref="AS16:AS22">CONCATENATE("F",BU16)</f>
        <v>F7</v>
      </c>
      <c r="AT16" s="14" t="s">
        <v>18</v>
      </c>
      <c r="AU16" s="9">
        <f>IF(ISNUMBER(SUM(SMALL(AX16:BD16,{1,2,3,4,5}))),SUM(SMALL(AX16:BD16,{1,2,3,4,5})),SUM(AX16:BD16))</f>
        <v>13</v>
      </c>
      <c r="AV16" s="9">
        <f>IF(ISNUMBER(SUM(SMALL(BL16:BR16,{1,2,3,4,5}))),SUM(SMALL(BL16:BR16,{1,2,3,4,5})),SUM(BL16:BR16))</f>
        <v>13.000000423</v>
      </c>
      <c r="AW16" s="15">
        <f t="shared" si="6"/>
        <v>422.99999947204014</v>
      </c>
      <c r="AX16" s="16">
        <v>6</v>
      </c>
      <c r="AY16" s="16">
        <v>7</v>
      </c>
      <c r="AZ16" s="16" t="s">
        <v>324</v>
      </c>
      <c r="BA16" s="16" t="s">
        <v>324</v>
      </c>
      <c r="BB16" s="16" t="s">
        <v>324</v>
      </c>
      <c r="BC16" s="16" t="s">
        <v>324</v>
      </c>
      <c r="BD16" s="16" t="s">
        <v>324</v>
      </c>
      <c r="BE16" s="16">
        <v>185</v>
      </c>
      <c r="BF16" s="16">
        <v>238</v>
      </c>
      <c r="BG16" s="16" t="s">
        <v>324</v>
      </c>
      <c r="BH16" s="16" t="s">
        <v>324</v>
      </c>
      <c r="BI16" s="16" t="s">
        <v>324</v>
      </c>
      <c r="BJ16" s="16" t="s">
        <v>324</v>
      </c>
      <c r="BK16" s="16" t="s">
        <v>324</v>
      </c>
      <c r="BL16" s="17">
        <f t="shared" si="7"/>
        <v>6.000000185</v>
      </c>
      <c r="BM16" s="17">
        <f t="shared" si="7"/>
        <v>7.000000238</v>
      </c>
      <c r="BN16" s="17">
        <f t="shared" si="7"/>
      </c>
      <c r="BO16" s="17">
        <f t="shared" si="7"/>
      </c>
      <c r="BP16" s="17">
        <f t="shared" si="7"/>
      </c>
      <c r="BQ16" s="17">
        <f t="shared" si="7"/>
      </c>
      <c r="BR16" s="17">
        <f t="shared" si="7"/>
      </c>
      <c r="BS16" s="9">
        <f aca="true" t="shared" si="10" ref="BS16:BS22">VALUE(CONCATENATE(RANK(AU16,$AU$15:$AU$22,0),AW16))</f>
        <v>2422.99999947204</v>
      </c>
      <c r="BT16" s="8">
        <f>(RANK(AV16,$AV$15:$AV$22,1))</f>
        <v>7</v>
      </c>
      <c r="BU16" s="9">
        <f>(COUNTIF($BT$15:BT16,BT16)-1)*0.1+BT16</f>
        <v>7</v>
      </c>
    </row>
    <row r="17" spans="1:73" ht="15.75">
      <c r="A17" s="8">
        <v>2</v>
      </c>
      <c r="B17" s="8">
        <v>2</v>
      </c>
      <c r="C17" s="8">
        <v>2</v>
      </c>
      <c r="D17" s="9" t="s">
        <v>8</v>
      </c>
      <c r="E17" s="9" t="s">
        <v>1381</v>
      </c>
      <c r="F17" s="9" t="s">
        <v>1397</v>
      </c>
      <c r="G17" s="9" t="s">
        <v>1364</v>
      </c>
      <c r="H17" s="9" t="s">
        <v>1398</v>
      </c>
      <c r="I17" s="9" t="s">
        <v>1384</v>
      </c>
      <c r="J17" s="9" t="s">
        <v>1399</v>
      </c>
      <c r="K17" s="9" t="s">
        <v>324</v>
      </c>
      <c r="L17" s="9" t="s">
        <v>324</v>
      </c>
      <c r="M17" s="9" t="s">
        <v>324</v>
      </c>
      <c r="N17" s="9" t="s">
        <v>324</v>
      </c>
      <c r="O17" s="9" t="s">
        <v>324</v>
      </c>
      <c r="P17" s="9" t="s">
        <v>324</v>
      </c>
      <c r="Q17" s="9" t="s">
        <v>324</v>
      </c>
      <c r="R17" s="9" t="s">
        <v>324</v>
      </c>
      <c r="S17" s="9" t="s">
        <v>324</v>
      </c>
      <c r="T17" s="9" t="s">
        <v>324</v>
      </c>
      <c r="U17" s="8" t="s">
        <v>323</v>
      </c>
      <c r="V17" t="s">
        <v>8</v>
      </c>
      <c r="W17">
        <v>2</v>
      </c>
      <c r="X17">
        <v>4</v>
      </c>
      <c r="Y17">
        <v>55</v>
      </c>
      <c r="Z17" t="s">
        <v>107</v>
      </c>
      <c r="AA17" t="s">
        <v>335</v>
      </c>
      <c r="AB17">
        <v>6</v>
      </c>
      <c r="AC17" t="s">
        <v>133</v>
      </c>
      <c r="AD17" t="s">
        <v>336</v>
      </c>
      <c r="AE17">
        <v>10</v>
      </c>
      <c r="AF17" t="s">
        <v>165</v>
      </c>
      <c r="AG17" t="s">
        <v>336</v>
      </c>
      <c r="AH17">
        <v>17</v>
      </c>
      <c r="AI17" t="s">
        <v>181</v>
      </c>
      <c r="AJ17" t="s">
        <v>335</v>
      </c>
      <c r="AK17">
        <v>22</v>
      </c>
      <c r="AS17" s="9" t="str">
        <f t="shared" si="9"/>
        <v>F4</v>
      </c>
      <c r="AT17" s="18" t="s">
        <v>38</v>
      </c>
      <c r="AU17" s="9">
        <f>IF(ISNUMBER(SUM(SMALL(AX17:BD17,{1,2,3,4,5}))),SUM(SMALL(AX17:BD17,{1,2,3,4,5})),SUM(AX17:BD17))</f>
        <v>8</v>
      </c>
      <c r="AV17" s="9">
        <f>IF(ISNUMBER(SUM(SMALL(BL17:BR17,{1,2,3,4,5}))),SUM(SMALL(BL17:BR17,{1,2,3,4,5})),SUM(BL17:BR17))</f>
        <v>8.000000266</v>
      </c>
      <c r="AW17" s="15">
        <f t="shared" si="6"/>
        <v>266.0000006926566</v>
      </c>
      <c r="AX17" s="16">
        <v>3</v>
      </c>
      <c r="AY17" s="16">
        <v>5</v>
      </c>
      <c r="AZ17" s="16" t="s">
        <v>324</v>
      </c>
      <c r="BA17" s="16" t="s">
        <v>324</v>
      </c>
      <c r="BB17" s="16" t="s">
        <v>324</v>
      </c>
      <c r="BC17" s="16" t="s">
        <v>324</v>
      </c>
      <c r="BD17" s="16" t="s">
        <v>324</v>
      </c>
      <c r="BE17" s="16">
        <v>107</v>
      </c>
      <c r="BF17" s="16">
        <v>159</v>
      </c>
      <c r="BG17" s="16" t="s">
        <v>324</v>
      </c>
      <c r="BH17" s="16" t="s">
        <v>324</v>
      </c>
      <c r="BI17" s="16" t="s">
        <v>324</v>
      </c>
      <c r="BJ17" s="16" t="s">
        <v>324</v>
      </c>
      <c r="BK17" s="16" t="s">
        <v>324</v>
      </c>
      <c r="BL17" s="17">
        <f t="shared" si="7"/>
        <v>3.000000107</v>
      </c>
      <c r="BM17" s="17">
        <f t="shared" si="7"/>
        <v>5.000000159</v>
      </c>
      <c r="BN17" s="17">
        <f t="shared" si="7"/>
      </c>
      <c r="BO17" s="17">
        <f t="shared" si="7"/>
      </c>
      <c r="BP17" s="17">
        <f t="shared" si="7"/>
      </c>
      <c r="BQ17" s="17">
        <f t="shared" si="7"/>
      </c>
      <c r="BR17" s="17">
        <f t="shared" si="7"/>
      </c>
      <c r="BS17" s="9">
        <f t="shared" si="10"/>
        <v>5266.00000069265</v>
      </c>
      <c r="BT17" s="8">
        <f t="shared" si="8"/>
        <v>4</v>
      </c>
      <c r="BU17" s="9">
        <f>(COUNTIF($BT$15:BT17,BT17)-1)*0.1+BT17</f>
        <v>4</v>
      </c>
    </row>
    <row r="18" spans="1:73" ht="15.75">
      <c r="A18" s="8">
        <v>3</v>
      </c>
      <c r="B18" s="8">
        <v>3</v>
      </c>
      <c r="C18" s="8">
        <v>3</v>
      </c>
      <c r="D18" s="9" t="s">
        <v>30</v>
      </c>
      <c r="E18" s="9" t="s">
        <v>1370</v>
      </c>
      <c r="F18" s="9" t="s">
        <v>1400</v>
      </c>
      <c r="G18" s="9" t="s">
        <v>1366</v>
      </c>
      <c r="H18" s="9" t="s">
        <v>1401</v>
      </c>
      <c r="I18" s="9" t="s">
        <v>1360</v>
      </c>
      <c r="J18" s="9" t="s">
        <v>1402</v>
      </c>
      <c r="K18" s="9" t="s">
        <v>324</v>
      </c>
      <c r="L18" s="9" t="s">
        <v>324</v>
      </c>
      <c r="M18" s="9" t="s">
        <v>324</v>
      </c>
      <c r="N18" s="9" t="s">
        <v>324</v>
      </c>
      <c r="O18" s="9" t="s">
        <v>324</v>
      </c>
      <c r="P18" s="9" t="s">
        <v>324</v>
      </c>
      <c r="Q18" s="9" t="s">
        <v>324</v>
      </c>
      <c r="R18" s="9" t="s">
        <v>324</v>
      </c>
      <c r="S18" s="9" t="s">
        <v>324</v>
      </c>
      <c r="T18" s="9" t="s">
        <v>324</v>
      </c>
      <c r="U18" s="8" t="s">
        <v>323</v>
      </c>
      <c r="V18" t="s">
        <v>38</v>
      </c>
      <c r="W18">
        <v>3</v>
      </c>
      <c r="X18">
        <v>4</v>
      </c>
      <c r="Y18">
        <v>107</v>
      </c>
      <c r="Z18" t="s">
        <v>552</v>
      </c>
      <c r="AA18" t="s">
        <v>335</v>
      </c>
      <c r="AB18">
        <v>18</v>
      </c>
      <c r="AC18" t="s">
        <v>170</v>
      </c>
      <c r="AD18" t="s">
        <v>335</v>
      </c>
      <c r="AE18">
        <v>19</v>
      </c>
      <c r="AF18" t="s">
        <v>220</v>
      </c>
      <c r="AG18" t="s">
        <v>336</v>
      </c>
      <c r="AH18">
        <v>33</v>
      </c>
      <c r="AI18" t="s">
        <v>567</v>
      </c>
      <c r="AJ18" t="s">
        <v>336</v>
      </c>
      <c r="AK18">
        <v>37</v>
      </c>
      <c r="AS18" s="9" t="str">
        <f t="shared" si="9"/>
        <v>F1</v>
      </c>
      <c r="AT18" s="18" t="s">
        <v>12</v>
      </c>
      <c r="AU18" s="9">
        <f>IF(ISNUMBER(SUM(SMALL(AX18:BD18,{1,2,3,4,5}))),SUM(SMALL(AX18:BD18,{1,2,3,4,5})),SUM(AX18:BD18))</f>
        <v>2</v>
      </c>
      <c r="AV18" s="9">
        <f>IF(ISNUMBER(SUM(SMALL(BL18:BR18,{1,2,3,4,5}))),SUM(SMALL(BL18:BR18,{1,2,3,4,5})),SUM(BL18:BR18))</f>
        <v>2.0000000499999997</v>
      </c>
      <c r="AW18" s="15">
        <f t="shared" si="6"/>
        <v>49.99999969612645</v>
      </c>
      <c r="AX18" s="16">
        <v>1</v>
      </c>
      <c r="AY18" s="16">
        <v>1</v>
      </c>
      <c r="AZ18" s="16" t="s">
        <v>324</v>
      </c>
      <c r="BA18" s="16" t="s">
        <v>324</v>
      </c>
      <c r="BB18" s="16" t="s">
        <v>324</v>
      </c>
      <c r="BC18" s="16" t="s">
        <v>324</v>
      </c>
      <c r="BD18" s="16" t="s">
        <v>324</v>
      </c>
      <c r="BE18" s="16">
        <v>15</v>
      </c>
      <c r="BF18" s="16">
        <v>35</v>
      </c>
      <c r="BG18" s="16" t="s">
        <v>324</v>
      </c>
      <c r="BH18" s="16" t="s">
        <v>324</v>
      </c>
      <c r="BI18" s="16" t="s">
        <v>324</v>
      </c>
      <c r="BJ18" s="16" t="s">
        <v>324</v>
      </c>
      <c r="BK18" s="16" t="s">
        <v>324</v>
      </c>
      <c r="BL18" s="17">
        <f t="shared" si="7"/>
        <v>1.000000015</v>
      </c>
      <c r="BM18" s="17">
        <f t="shared" si="7"/>
        <v>1.000000035</v>
      </c>
      <c r="BN18" s="17">
        <f t="shared" si="7"/>
      </c>
      <c r="BO18" s="17">
        <f t="shared" si="7"/>
      </c>
      <c r="BP18" s="17">
        <f t="shared" si="7"/>
      </c>
      <c r="BQ18" s="17">
        <f t="shared" si="7"/>
      </c>
      <c r="BR18" s="17">
        <f t="shared" si="7"/>
      </c>
      <c r="BS18" s="9">
        <f t="shared" si="10"/>
        <v>849.999999696126</v>
      </c>
      <c r="BT18" s="8">
        <f t="shared" si="8"/>
        <v>1</v>
      </c>
      <c r="BU18" s="9">
        <f>(COUNTIF($BT$15:BT18,BT18)-1)*0.1+BT18</f>
        <v>1</v>
      </c>
    </row>
    <row r="19" spans="1:73" ht="15.75">
      <c r="A19" s="8">
        <v>4</v>
      </c>
      <c r="B19" s="8">
        <v>4</v>
      </c>
      <c r="C19" s="8">
        <v>4</v>
      </c>
      <c r="D19" s="9" t="s">
        <v>38</v>
      </c>
      <c r="E19" s="9" t="s">
        <v>1370</v>
      </c>
      <c r="F19" s="9" t="s">
        <v>1403</v>
      </c>
      <c r="G19" s="9" t="s">
        <v>1360</v>
      </c>
      <c r="H19" s="9" t="s">
        <v>1404</v>
      </c>
      <c r="I19" s="9" t="s">
        <v>1366</v>
      </c>
      <c r="J19" s="9" t="s">
        <v>1405</v>
      </c>
      <c r="K19" s="9" t="s">
        <v>324</v>
      </c>
      <c r="L19" s="9" t="s">
        <v>324</v>
      </c>
      <c r="M19" s="9" t="s">
        <v>324</v>
      </c>
      <c r="N19" s="9" t="s">
        <v>324</v>
      </c>
      <c r="O19" s="9" t="s">
        <v>324</v>
      </c>
      <c r="P19" s="9" t="s">
        <v>324</v>
      </c>
      <c r="Q19" s="9" t="s">
        <v>324</v>
      </c>
      <c r="R19" s="9" t="s">
        <v>324</v>
      </c>
      <c r="S19" s="9" t="s">
        <v>324</v>
      </c>
      <c r="T19" s="9" t="s">
        <v>324</v>
      </c>
      <c r="U19" s="8" t="s">
        <v>323</v>
      </c>
      <c r="V19" t="s">
        <v>21</v>
      </c>
      <c r="W19">
        <v>4</v>
      </c>
      <c r="X19">
        <v>4</v>
      </c>
      <c r="Y19">
        <v>122</v>
      </c>
      <c r="Z19" t="s">
        <v>90</v>
      </c>
      <c r="AA19" t="s">
        <v>336</v>
      </c>
      <c r="AB19">
        <v>4</v>
      </c>
      <c r="AC19" t="s">
        <v>214</v>
      </c>
      <c r="AD19" t="s">
        <v>336</v>
      </c>
      <c r="AE19">
        <v>32</v>
      </c>
      <c r="AF19" t="s">
        <v>232</v>
      </c>
      <c r="AG19" t="s">
        <v>336</v>
      </c>
      <c r="AH19">
        <v>38</v>
      </c>
      <c r="AI19" t="s">
        <v>246</v>
      </c>
      <c r="AJ19" t="s">
        <v>336</v>
      </c>
      <c r="AK19">
        <v>48</v>
      </c>
      <c r="AS19" s="9" t="str">
        <f t="shared" si="9"/>
        <v>F3</v>
      </c>
      <c r="AT19" s="14" t="s">
        <v>30</v>
      </c>
      <c r="AU19" s="9">
        <f>IF(ISNUMBER(SUM(SMALL(AX19:BD19,{1,2,3,4,5}))),SUM(SMALL(AX19:BD19,{1,2,3,4,5})),SUM(AX19:BD19))</f>
        <v>8</v>
      </c>
      <c r="AV19" s="9">
        <f>IF(ISNUMBER(SUM(SMALL(BL19:BR19,{1,2,3,4,5}))),SUM(SMALL(BL19:BR19,{1,2,3,4,5})),SUM(BL19:BR19))</f>
        <v>8.000000208</v>
      </c>
      <c r="AW19" s="15">
        <f t="shared" si="6"/>
        <v>207.99999944642877</v>
      </c>
      <c r="AX19" s="16">
        <v>5</v>
      </c>
      <c r="AY19" s="16">
        <v>3</v>
      </c>
      <c r="AZ19" s="16" t="s">
        <v>324</v>
      </c>
      <c r="BA19" s="16" t="s">
        <v>324</v>
      </c>
      <c r="BB19" s="16" t="s">
        <v>324</v>
      </c>
      <c r="BC19" s="16" t="s">
        <v>324</v>
      </c>
      <c r="BD19" s="16" t="s">
        <v>324</v>
      </c>
      <c r="BE19" s="16">
        <v>139</v>
      </c>
      <c r="BF19" s="16">
        <v>69</v>
      </c>
      <c r="BG19" s="16" t="s">
        <v>324</v>
      </c>
      <c r="BH19" s="16" t="s">
        <v>324</v>
      </c>
      <c r="BI19" s="16" t="s">
        <v>324</v>
      </c>
      <c r="BJ19" s="16" t="s">
        <v>324</v>
      </c>
      <c r="BK19" s="16" t="s">
        <v>324</v>
      </c>
      <c r="BL19" s="17">
        <f t="shared" si="7"/>
        <v>5.000000139</v>
      </c>
      <c r="BM19" s="17">
        <f t="shared" si="7"/>
        <v>3.000000069</v>
      </c>
      <c r="BN19" s="17">
        <f t="shared" si="7"/>
      </c>
      <c r="BO19" s="17">
        <f t="shared" si="7"/>
      </c>
      <c r="BP19" s="17">
        <f t="shared" si="7"/>
      </c>
      <c r="BQ19" s="17">
        <f t="shared" si="7"/>
      </c>
      <c r="BR19" s="17">
        <f t="shared" si="7"/>
      </c>
      <c r="BS19" s="9">
        <f t="shared" si="10"/>
        <v>5207.99999944642</v>
      </c>
      <c r="BT19" s="8">
        <f t="shared" si="8"/>
        <v>3</v>
      </c>
      <c r="BU19" s="9">
        <f>(COUNTIF($BT$15:BT19,BT19)-1)*0.1+BT19</f>
        <v>3</v>
      </c>
    </row>
    <row r="20" spans="1:73" ht="15.75">
      <c r="A20" s="8">
        <v>5</v>
      </c>
      <c r="B20" s="8">
        <v>5</v>
      </c>
      <c r="C20" s="8">
        <v>5</v>
      </c>
      <c r="D20" s="9" t="s">
        <v>21</v>
      </c>
      <c r="E20" s="9" t="s">
        <v>1406</v>
      </c>
      <c r="F20" s="9" t="s">
        <v>1407</v>
      </c>
      <c r="G20" s="9" t="s">
        <v>1384</v>
      </c>
      <c r="H20" s="9" t="s">
        <v>1408</v>
      </c>
      <c r="I20" s="9" t="s">
        <v>1381</v>
      </c>
      <c r="J20" s="9" t="s">
        <v>1409</v>
      </c>
      <c r="K20" s="9" t="s">
        <v>324</v>
      </c>
      <c r="L20" s="9" t="s">
        <v>324</v>
      </c>
      <c r="M20" s="9" t="s">
        <v>324</v>
      </c>
      <c r="N20" s="9" t="s">
        <v>324</v>
      </c>
      <c r="O20" s="9" t="s">
        <v>324</v>
      </c>
      <c r="P20" s="9" t="s">
        <v>324</v>
      </c>
      <c r="Q20" s="9" t="s">
        <v>324</v>
      </c>
      <c r="R20" s="9" t="s">
        <v>324</v>
      </c>
      <c r="S20" s="9" t="s">
        <v>324</v>
      </c>
      <c r="T20" s="9" t="s">
        <v>324</v>
      </c>
      <c r="U20" s="8" t="s">
        <v>323</v>
      </c>
      <c r="V20" t="s">
        <v>30</v>
      </c>
      <c r="W20">
        <v>5</v>
      </c>
      <c r="X20">
        <v>4</v>
      </c>
      <c r="Y20">
        <v>139</v>
      </c>
      <c r="Z20" t="s">
        <v>118</v>
      </c>
      <c r="AA20" t="s">
        <v>336</v>
      </c>
      <c r="AB20">
        <v>8</v>
      </c>
      <c r="AC20" t="s">
        <v>235</v>
      </c>
      <c r="AD20" t="s">
        <v>336</v>
      </c>
      <c r="AE20">
        <v>39</v>
      </c>
      <c r="AF20" t="s">
        <v>238</v>
      </c>
      <c r="AG20" t="s">
        <v>336</v>
      </c>
      <c r="AH20">
        <v>42</v>
      </c>
      <c r="AI20" t="s">
        <v>252</v>
      </c>
      <c r="AJ20" t="s">
        <v>336</v>
      </c>
      <c r="AK20">
        <v>50</v>
      </c>
      <c r="AS20" s="9" t="str">
        <f t="shared" si="9"/>
        <v>F8</v>
      </c>
      <c r="AT20" s="14" t="s">
        <v>57</v>
      </c>
      <c r="AU20" s="9">
        <f>IF(ISNUMBER(SUM(SMALL(AX20:BD20,{1,2,3,4,5}))),SUM(SMALL(AX20:BD20,{1,2,3,4,5})),SUM(AX20:BD20))</f>
        <v>15</v>
      </c>
      <c r="AV20" s="9">
        <f>IF(ISNUMBER(SUM(SMALL(BL20:BR20,{1,2,3,4,5}))),SUM(SMALL(BL20:BR20,{1,2,3,4,5})),SUM(BL20:BR20))</f>
        <v>15.00000056</v>
      </c>
      <c r="AW20" s="15">
        <f t="shared" si="6"/>
        <v>560.0000001493299</v>
      </c>
      <c r="AX20" s="16">
        <v>7</v>
      </c>
      <c r="AY20" s="16">
        <v>8</v>
      </c>
      <c r="AZ20" s="16" t="s">
        <v>324</v>
      </c>
      <c r="BA20" s="16" t="s">
        <v>324</v>
      </c>
      <c r="BB20" s="16" t="s">
        <v>324</v>
      </c>
      <c r="BC20" s="16" t="s">
        <v>324</v>
      </c>
      <c r="BD20" s="16" t="s">
        <v>324</v>
      </c>
      <c r="BE20" s="16">
        <v>203</v>
      </c>
      <c r="BF20" s="16">
        <v>357</v>
      </c>
      <c r="BG20" s="16" t="s">
        <v>324</v>
      </c>
      <c r="BH20" s="16" t="s">
        <v>324</v>
      </c>
      <c r="BI20" s="16" t="s">
        <v>324</v>
      </c>
      <c r="BJ20" s="16" t="s">
        <v>324</v>
      </c>
      <c r="BK20" s="16" t="s">
        <v>324</v>
      </c>
      <c r="BL20" s="17">
        <f t="shared" si="7"/>
        <v>7.000000203</v>
      </c>
      <c r="BM20" s="17">
        <f t="shared" si="7"/>
        <v>8.000000357</v>
      </c>
      <c r="BN20" s="17">
        <f t="shared" si="7"/>
      </c>
      <c r="BO20" s="17">
        <f t="shared" si="7"/>
      </c>
      <c r="BP20" s="17">
        <f t="shared" si="7"/>
      </c>
      <c r="BQ20" s="17">
        <f t="shared" si="7"/>
      </c>
      <c r="BR20" s="17">
        <f t="shared" si="7"/>
      </c>
      <c r="BS20" s="9">
        <f t="shared" si="10"/>
        <v>1560.00000014933</v>
      </c>
      <c r="BT20" s="8">
        <f t="shared" si="8"/>
        <v>8</v>
      </c>
      <c r="BU20" s="9">
        <f>(COUNTIF($BT$15:BT20,BT20)-1)*0.1+BT20</f>
        <v>8</v>
      </c>
    </row>
    <row r="21" spans="1:73" ht="15.75">
      <c r="A21" s="8">
        <v>6</v>
      </c>
      <c r="B21" s="8">
        <v>6</v>
      </c>
      <c r="C21" s="8">
        <v>6</v>
      </c>
      <c r="D21" s="9" t="s">
        <v>25</v>
      </c>
      <c r="E21" s="9" t="s">
        <v>1406</v>
      </c>
      <c r="F21" s="9" t="s">
        <v>1410</v>
      </c>
      <c r="G21" s="9" t="s">
        <v>1370</v>
      </c>
      <c r="H21" s="9" t="s">
        <v>1411</v>
      </c>
      <c r="I21" s="9" t="s">
        <v>1364</v>
      </c>
      <c r="J21" s="9" t="s">
        <v>1412</v>
      </c>
      <c r="K21" s="9" t="s">
        <v>324</v>
      </c>
      <c r="L21" s="9" t="s">
        <v>324</v>
      </c>
      <c r="M21" s="9" t="s">
        <v>324</v>
      </c>
      <c r="N21" s="9" t="s">
        <v>324</v>
      </c>
      <c r="O21" s="9" t="s">
        <v>324</v>
      </c>
      <c r="P21" s="9" t="s">
        <v>324</v>
      </c>
      <c r="Q21" s="9" t="s">
        <v>324</v>
      </c>
      <c r="R21" s="9" t="s">
        <v>324</v>
      </c>
      <c r="S21" s="9" t="s">
        <v>324</v>
      </c>
      <c r="T21" s="9" t="s">
        <v>324</v>
      </c>
      <c r="U21" s="8" t="s">
        <v>323</v>
      </c>
      <c r="V21" t="s">
        <v>18</v>
      </c>
      <c r="W21">
        <v>6</v>
      </c>
      <c r="X21">
        <v>4</v>
      </c>
      <c r="Y21">
        <v>185</v>
      </c>
      <c r="Z21" t="s">
        <v>178</v>
      </c>
      <c r="AA21" t="s">
        <v>335</v>
      </c>
      <c r="AB21">
        <v>21</v>
      </c>
      <c r="AC21" t="s">
        <v>250</v>
      </c>
      <c r="AD21" t="s">
        <v>335</v>
      </c>
      <c r="AE21">
        <v>49</v>
      </c>
      <c r="AF21" t="s">
        <v>264</v>
      </c>
      <c r="AG21" t="s">
        <v>336</v>
      </c>
      <c r="AH21">
        <v>57</v>
      </c>
      <c r="AI21" t="s">
        <v>266</v>
      </c>
      <c r="AJ21" t="s">
        <v>336</v>
      </c>
      <c r="AK21">
        <v>58</v>
      </c>
      <c r="AS21" s="9" t="str">
        <f t="shared" si="9"/>
        <v>F2</v>
      </c>
      <c r="AT21" s="18" t="s">
        <v>8</v>
      </c>
      <c r="AU21" s="9">
        <f>IF(ISNUMBER(SUM(SMALL(AX21:BD21,{1,2,3,4,5}))),SUM(SMALL(AX21:BD21,{1,2,3,4,5})),SUM(AX21:BD21))</f>
        <v>6</v>
      </c>
      <c r="AV21" s="9">
        <f>IF(ISNUMBER(SUM(SMALL(BL21:BR21,{1,2,3,4,5}))),SUM(SMALL(BL21:BR21,{1,2,3,4,5})),SUM(BL21:BR21))</f>
        <v>6.000000129</v>
      </c>
      <c r="AW21" s="15">
        <f t="shared" si="6"/>
        <v>129.00000001536682</v>
      </c>
      <c r="AX21" s="16">
        <v>2</v>
      </c>
      <c r="AY21" s="16">
        <v>4</v>
      </c>
      <c r="AZ21" s="16" t="s">
        <v>324</v>
      </c>
      <c r="BA21" s="16" t="s">
        <v>324</v>
      </c>
      <c r="BB21" s="16" t="s">
        <v>324</v>
      </c>
      <c r="BC21" s="16" t="s">
        <v>324</v>
      </c>
      <c r="BD21" s="16" t="s">
        <v>324</v>
      </c>
      <c r="BE21" s="16">
        <v>55</v>
      </c>
      <c r="BF21" s="16">
        <v>74</v>
      </c>
      <c r="BG21" s="16" t="s">
        <v>324</v>
      </c>
      <c r="BH21" s="16" t="s">
        <v>324</v>
      </c>
      <c r="BI21" s="16" t="s">
        <v>324</v>
      </c>
      <c r="BJ21" s="16" t="s">
        <v>324</v>
      </c>
      <c r="BK21" s="16" t="s">
        <v>324</v>
      </c>
      <c r="BL21" s="17">
        <f t="shared" si="7"/>
        <v>2.000000055</v>
      </c>
      <c r="BM21" s="17">
        <f t="shared" si="7"/>
        <v>4.000000074</v>
      </c>
      <c r="BN21" s="17">
        <f t="shared" si="7"/>
      </c>
      <c r="BO21" s="17">
        <f t="shared" si="7"/>
      </c>
      <c r="BP21" s="17">
        <f t="shared" si="7"/>
      </c>
      <c r="BQ21" s="17">
        <f t="shared" si="7"/>
      </c>
      <c r="BR21" s="17">
        <f t="shared" si="7"/>
      </c>
      <c r="BS21" s="9">
        <f t="shared" si="10"/>
        <v>7129.00000001536</v>
      </c>
      <c r="BT21" s="8">
        <f t="shared" si="8"/>
        <v>2</v>
      </c>
      <c r="BU21" s="9">
        <f>(COUNTIF($BT$15:BT21,BT21)-1)*0.1+BT21</f>
        <v>2</v>
      </c>
    </row>
    <row r="22" spans="1:73" ht="15.75">
      <c r="A22" s="8">
        <v>7</v>
      </c>
      <c r="B22" s="8">
        <v>7</v>
      </c>
      <c r="C22" s="8">
        <v>7</v>
      </c>
      <c r="D22" s="9" t="s">
        <v>18</v>
      </c>
      <c r="E22" s="9" t="s">
        <v>1413</v>
      </c>
      <c r="F22" s="9" t="s">
        <v>1414</v>
      </c>
      <c r="G22" s="9" t="s">
        <v>1381</v>
      </c>
      <c r="H22" s="9" t="s">
        <v>1415</v>
      </c>
      <c r="I22" s="9" t="s">
        <v>1375</v>
      </c>
      <c r="J22" s="9" t="s">
        <v>1416</v>
      </c>
      <c r="K22" s="9" t="s">
        <v>324</v>
      </c>
      <c r="L22" s="9" t="s">
        <v>324</v>
      </c>
      <c r="M22" s="9" t="s">
        <v>324</v>
      </c>
      <c r="N22" s="9" t="s">
        <v>324</v>
      </c>
      <c r="O22" s="9" t="s">
        <v>324</v>
      </c>
      <c r="P22" s="9" t="s">
        <v>324</v>
      </c>
      <c r="Q22" s="9" t="s">
        <v>324</v>
      </c>
      <c r="R22" s="9" t="s">
        <v>324</v>
      </c>
      <c r="S22" s="9" t="s">
        <v>324</v>
      </c>
      <c r="T22" s="9" t="s">
        <v>324</v>
      </c>
      <c r="U22" s="8" t="s">
        <v>323</v>
      </c>
      <c r="V22" t="s">
        <v>57</v>
      </c>
      <c r="W22">
        <v>7</v>
      </c>
      <c r="X22">
        <v>4</v>
      </c>
      <c r="Y22">
        <v>203</v>
      </c>
      <c r="Z22" t="s">
        <v>213</v>
      </c>
      <c r="AA22" t="s">
        <v>336</v>
      </c>
      <c r="AB22">
        <v>31</v>
      </c>
      <c r="AC22" t="s">
        <v>254</v>
      </c>
      <c r="AD22" t="s">
        <v>336</v>
      </c>
      <c r="AE22">
        <v>52</v>
      </c>
      <c r="AF22" t="s">
        <v>258</v>
      </c>
      <c r="AG22" t="s">
        <v>336</v>
      </c>
      <c r="AH22">
        <v>53</v>
      </c>
      <c r="AI22" t="s">
        <v>282</v>
      </c>
      <c r="AJ22" t="s">
        <v>336</v>
      </c>
      <c r="AK22">
        <v>67</v>
      </c>
      <c r="AS22" s="9" t="str">
        <f t="shared" si="9"/>
        <v>F6</v>
      </c>
      <c r="AT22" s="18" t="s">
        <v>25</v>
      </c>
      <c r="AU22" s="9">
        <f>IF(ISNUMBER(SUM(SMALL(AX22:BD22,{1,2,3,4,5}))),SUM(SMALL(AX22:BD22,{1,2,3,4,5})),SUM(AX22:BD22))</f>
        <v>10</v>
      </c>
      <c r="AV22" s="9">
        <f>IF(ISNUMBER(SUM(SMALL(BL22:BR22,{1,2,3,4,5}))),SUM(SMALL(BL22:BR22,{1,2,3,4,5})),SUM(BL22:BR22))</f>
        <v>10.000000427</v>
      </c>
      <c r="AW22" s="15">
        <f t="shared" si="6"/>
        <v>426.99999980300163</v>
      </c>
      <c r="AX22" s="16">
        <v>8</v>
      </c>
      <c r="AY22" s="16">
        <v>2</v>
      </c>
      <c r="AZ22" s="16" t="s">
        <v>324</v>
      </c>
      <c r="BA22" s="16" t="s">
        <v>324</v>
      </c>
      <c r="BB22" s="16" t="s">
        <v>324</v>
      </c>
      <c r="BC22" s="16" t="s">
        <v>324</v>
      </c>
      <c r="BD22" s="16" t="s">
        <v>324</v>
      </c>
      <c r="BE22" s="16">
        <v>366</v>
      </c>
      <c r="BF22" s="16">
        <v>61</v>
      </c>
      <c r="BG22" s="16" t="s">
        <v>324</v>
      </c>
      <c r="BH22" s="16" t="s">
        <v>324</v>
      </c>
      <c r="BI22" s="16" t="s">
        <v>324</v>
      </c>
      <c r="BJ22" s="16" t="s">
        <v>324</v>
      </c>
      <c r="BK22" s="16" t="s">
        <v>324</v>
      </c>
      <c r="BL22" s="17">
        <f t="shared" si="7"/>
        <v>8.000000366</v>
      </c>
      <c r="BM22" s="17">
        <f t="shared" si="7"/>
        <v>2.000000061</v>
      </c>
      <c r="BN22" s="17">
        <f t="shared" si="7"/>
      </c>
      <c r="BO22" s="17">
        <f t="shared" si="7"/>
      </c>
      <c r="BP22" s="17">
        <f t="shared" si="7"/>
      </c>
      <c r="BQ22" s="17">
        <f t="shared" si="7"/>
      </c>
      <c r="BR22" s="17">
        <f t="shared" si="7"/>
      </c>
      <c r="BS22" s="9">
        <f t="shared" si="10"/>
        <v>3426.999999803</v>
      </c>
      <c r="BT22" s="8">
        <f t="shared" si="8"/>
        <v>6</v>
      </c>
      <c r="BU22" s="9">
        <f>(COUNTIF($BT$15:BT22,BT22)-1)*0.1+BT22</f>
        <v>6</v>
      </c>
    </row>
    <row r="23" spans="1:37" ht="15.75">
      <c r="A23" s="8">
        <v>8</v>
      </c>
      <c r="B23" s="8">
        <v>8</v>
      </c>
      <c r="C23" s="8">
        <v>8</v>
      </c>
      <c r="D23" s="9" t="s">
        <v>57</v>
      </c>
      <c r="E23" s="9" t="s">
        <v>1395</v>
      </c>
      <c r="F23" s="9" t="s">
        <v>1417</v>
      </c>
      <c r="G23" s="9" t="s">
        <v>1375</v>
      </c>
      <c r="H23" s="9" t="s">
        <v>1418</v>
      </c>
      <c r="I23" s="9" t="s">
        <v>1370</v>
      </c>
      <c r="J23" s="9" t="s">
        <v>1419</v>
      </c>
      <c r="K23" s="9" t="s">
        <v>324</v>
      </c>
      <c r="L23" s="9" t="s">
        <v>324</v>
      </c>
      <c r="M23" s="9" t="s">
        <v>324</v>
      </c>
      <c r="N23" s="9" t="s">
        <v>324</v>
      </c>
      <c r="O23" s="9" t="s">
        <v>324</v>
      </c>
      <c r="P23" s="9" t="s">
        <v>324</v>
      </c>
      <c r="Q23" s="9" t="s">
        <v>324</v>
      </c>
      <c r="R23" s="9" t="s">
        <v>324</v>
      </c>
      <c r="S23" s="9" t="s">
        <v>324</v>
      </c>
      <c r="T23" s="9" t="s">
        <v>324</v>
      </c>
      <c r="V23" t="s">
        <v>25</v>
      </c>
      <c r="W23">
        <v>8</v>
      </c>
      <c r="X23">
        <v>0</v>
      </c>
      <c r="Y23">
        <v>366</v>
      </c>
      <c r="Z23" t="s">
        <v>338</v>
      </c>
      <c r="AB23">
        <v>90</v>
      </c>
      <c r="AC23" t="s">
        <v>338</v>
      </c>
      <c r="AE23">
        <v>91</v>
      </c>
      <c r="AF23" t="s">
        <v>338</v>
      </c>
      <c r="AH23">
        <v>92</v>
      </c>
      <c r="AI23" t="s">
        <v>338</v>
      </c>
      <c r="AK23">
        <v>93</v>
      </c>
    </row>
    <row r="28" spans="22:24" ht="15.75">
      <c r="V28" s="1" t="s">
        <v>339</v>
      </c>
      <c r="W28" s="1"/>
      <c r="X28" s="1"/>
    </row>
    <row r="29" spans="22:24" ht="15.75">
      <c r="V29" s="1" t="s">
        <v>340</v>
      </c>
      <c r="W29" s="1"/>
      <c r="X29" s="1"/>
    </row>
    <row r="30" spans="22:45" ht="15.75">
      <c r="V30" s="1" t="s">
        <v>4</v>
      </c>
      <c r="W30" s="1" t="s">
        <v>0</v>
      </c>
      <c r="X30" s="1" t="s">
        <v>327</v>
      </c>
      <c r="Y30" s="1" t="s">
        <v>328</v>
      </c>
      <c r="Z30" s="1" t="s">
        <v>329</v>
      </c>
      <c r="AA30" s="1" t="s">
        <v>5</v>
      </c>
      <c r="AB30" s="1" t="s">
        <v>0</v>
      </c>
      <c r="AC30" s="1" t="s">
        <v>330</v>
      </c>
      <c r="AD30" s="1" t="s">
        <v>5</v>
      </c>
      <c r="AE30" s="1" t="s">
        <v>0</v>
      </c>
      <c r="AF30" s="1" t="s">
        <v>331</v>
      </c>
      <c r="AG30" s="1" t="s">
        <v>5</v>
      </c>
      <c r="AH30" s="1" t="s">
        <v>0</v>
      </c>
      <c r="AI30" s="1" t="s">
        <v>332</v>
      </c>
      <c r="AJ30" s="1" t="s">
        <v>5</v>
      </c>
      <c r="AK30" s="1" t="s">
        <v>0</v>
      </c>
      <c r="AL30" s="1" t="s">
        <v>333</v>
      </c>
      <c r="AM30" s="1" t="s">
        <v>5</v>
      </c>
      <c r="AN30" s="1" t="s">
        <v>0</v>
      </c>
      <c r="AO30" s="1" t="s">
        <v>334</v>
      </c>
      <c r="AP30" s="1" t="s">
        <v>5</v>
      </c>
      <c r="AQ30" s="1" t="s">
        <v>0</v>
      </c>
      <c r="AS30" s="9" t="s">
        <v>0</v>
      </c>
    </row>
    <row r="32" ht="15">
      <c r="V32" t="s">
        <v>311</v>
      </c>
    </row>
    <row r="33" spans="22:43" ht="15">
      <c r="V33" t="s">
        <v>25</v>
      </c>
      <c r="W33">
        <v>1</v>
      </c>
      <c r="X33">
        <v>6</v>
      </c>
      <c r="Y33">
        <v>75</v>
      </c>
      <c r="Z33" t="s">
        <v>1009</v>
      </c>
      <c r="AA33" t="s">
        <v>335</v>
      </c>
      <c r="AB33">
        <v>7</v>
      </c>
      <c r="AC33" t="s">
        <v>796</v>
      </c>
      <c r="AD33" t="s">
        <v>336</v>
      </c>
      <c r="AE33">
        <v>8</v>
      </c>
      <c r="AF33" t="s">
        <v>1012</v>
      </c>
      <c r="AG33" t="s">
        <v>335</v>
      </c>
      <c r="AH33">
        <v>10</v>
      </c>
      <c r="AI33" t="s">
        <v>665</v>
      </c>
      <c r="AJ33" t="s">
        <v>336</v>
      </c>
      <c r="AK33">
        <v>14</v>
      </c>
      <c r="AL33" t="s">
        <v>1018</v>
      </c>
      <c r="AM33" t="s">
        <v>336</v>
      </c>
      <c r="AN33">
        <v>15</v>
      </c>
      <c r="AO33" t="s">
        <v>1028</v>
      </c>
      <c r="AP33" t="s">
        <v>336</v>
      </c>
      <c r="AQ33">
        <v>21</v>
      </c>
    </row>
    <row r="34" spans="22:43" ht="15">
      <c r="V34" t="s">
        <v>12</v>
      </c>
      <c r="W34">
        <v>2</v>
      </c>
      <c r="X34">
        <v>6</v>
      </c>
      <c r="Y34">
        <v>110</v>
      </c>
      <c r="Z34" t="s">
        <v>11</v>
      </c>
      <c r="AA34" t="s">
        <v>335</v>
      </c>
      <c r="AB34">
        <v>1</v>
      </c>
      <c r="AC34" t="s">
        <v>15</v>
      </c>
      <c r="AD34" t="s">
        <v>335</v>
      </c>
      <c r="AE34">
        <v>3</v>
      </c>
      <c r="AF34" t="s">
        <v>854</v>
      </c>
      <c r="AG34" t="s">
        <v>335</v>
      </c>
      <c r="AH34">
        <v>5</v>
      </c>
      <c r="AI34" t="s">
        <v>34</v>
      </c>
      <c r="AJ34" t="s">
        <v>336</v>
      </c>
      <c r="AK34">
        <v>24</v>
      </c>
      <c r="AL34" t="s">
        <v>33</v>
      </c>
      <c r="AM34" t="s">
        <v>336</v>
      </c>
      <c r="AN34">
        <v>32</v>
      </c>
      <c r="AO34" t="s">
        <v>51</v>
      </c>
      <c r="AP34" t="s">
        <v>336</v>
      </c>
      <c r="AQ34">
        <v>45</v>
      </c>
    </row>
    <row r="35" spans="22:43" ht="15">
      <c r="V35" t="s">
        <v>8</v>
      </c>
      <c r="W35">
        <v>3</v>
      </c>
      <c r="X35">
        <v>6</v>
      </c>
      <c r="Y35">
        <v>149</v>
      </c>
      <c r="Z35" t="s">
        <v>31</v>
      </c>
      <c r="AA35" t="s">
        <v>335</v>
      </c>
      <c r="AB35">
        <v>13</v>
      </c>
      <c r="AC35" t="s">
        <v>1020</v>
      </c>
      <c r="AD35" t="s">
        <v>336</v>
      </c>
      <c r="AE35">
        <v>16</v>
      </c>
      <c r="AF35" t="s">
        <v>1030</v>
      </c>
      <c r="AG35" t="s">
        <v>336</v>
      </c>
      <c r="AH35">
        <v>22</v>
      </c>
      <c r="AI35" t="s">
        <v>147</v>
      </c>
      <c r="AJ35" t="s">
        <v>336</v>
      </c>
      <c r="AK35">
        <v>30</v>
      </c>
      <c r="AL35" t="s">
        <v>942</v>
      </c>
      <c r="AM35" t="s">
        <v>336</v>
      </c>
      <c r="AN35">
        <v>31</v>
      </c>
      <c r="AO35" t="s">
        <v>53</v>
      </c>
      <c r="AP35" t="s">
        <v>336</v>
      </c>
      <c r="AQ35">
        <v>37</v>
      </c>
    </row>
    <row r="36" spans="22:43" ht="15">
      <c r="V36" t="s">
        <v>30</v>
      </c>
      <c r="W36">
        <v>4</v>
      </c>
      <c r="X36">
        <v>6</v>
      </c>
      <c r="Y36">
        <v>293</v>
      </c>
      <c r="Z36" t="s">
        <v>28</v>
      </c>
      <c r="AA36" t="s">
        <v>335</v>
      </c>
      <c r="AB36">
        <v>25</v>
      </c>
      <c r="AC36" t="s">
        <v>599</v>
      </c>
      <c r="AD36" t="s">
        <v>335</v>
      </c>
      <c r="AE36">
        <v>36</v>
      </c>
      <c r="AF36" t="s">
        <v>1062</v>
      </c>
      <c r="AG36" t="s">
        <v>335</v>
      </c>
      <c r="AH36">
        <v>47</v>
      </c>
      <c r="AI36" t="s">
        <v>591</v>
      </c>
      <c r="AJ36" t="s">
        <v>336</v>
      </c>
      <c r="AK36">
        <v>57</v>
      </c>
      <c r="AL36" t="s">
        <v>598</v>
      </c>
      <c r="AM36" t="s">
        <v>336</v>
      </c>
      <c r="AN36">
        <v>59</v>
      </c>
      <c r="AO36" t="s">
        <v>891</v>
      </c>
      <c r="AP36" t="s">
        <v>336</v>
      </c>
      <c r="AQ36">
        <v>69</v>
      </c>
    </row>
    <row r="37" spans="22:43" ht="15">
      <c r="V37" t="s">
        <v>21</v>
      </c>
      <c r="W37">
        <v>5</v>
      </c>
      <c r="X37">
        <v>6</v>
      </c>
      <c r="Y37">
        <v>295</v>
      </c>
      <c r="Z37" t="s">
        <v>20</v>
      </c>
      <c r="AA37" t="s">
        <v>335</v>
      </c>
      <c r="AB37">
        <v>2</v>
      </c>
      <c r="AC37" t="s">
        <v>49</v>
      </c>
      <c r="AD37" t="s">
        <v>336</v>
      </c>
      <c r="AE37">
        <v>33</v>
      </c>
      <c r="AF37" t="s">
        <v>337</v>
      </c>
      <c r="AG37" t="s">
        <v>336</v>
      </c>
      <c r="AH37">
        <v>44</v>
      </c>
      <c r="AI37" t="s">
        <v>69</v>
      </c>
      <c r="AJ37" t="s">
        <v>336</v>
      </c>
      <c r="AK37">
        <v>50</v>
      </c>
      <c r="AL37" t="s">
        <v>109</v>
      </c>
      <c r="AM37" t="s">
        <v>336</v>
      </c>
      <c r="AN37">
        <v>76</v>
      </c>
      <c r="AO37" t="s">
        <v>889</v>
      </c>
      <c r="AP37" t="s">
        <v>336</v>
      </c>
      <c r="AQ37">
        <v>90</v>
      </c>
    </row>
    <row r="38" spans="22:43" ht="15">
      <c r="V38" t="s">
        <v>18</v>
      </c>
      <c r="W38">
        <v>6</v>
      </c>
      <c r="X38">
        <v>6</v>
      </c>
      <c r="Y38">
        <v>413</v>
      </c>
      <c r="Z38" t="s">
        <v>39</v>
      </c>
      <c r="AA38" t="s">
        <v>335</v>
      </c>
      <c r="AB38">
        <v>26</v>
      </c>
      <c r="AC38" t="s">
        <v>76</v>
      </c>
      <c r="AD38" t="s">
        <v>335</v>
      </c>
      <c r="AE38">
        <v>51</v>
      </c>
      <c r="AF38" t="s">
        <v>93</v>
      </c>
      <c r="AG38" t="s">
        <v>336</v>
      </c>
      <c r="AH38">
        <v>56</v>
      </c>
      <c r="AI38" t="s">
        <v>92</v>
      </c>
      <c r="AJ38" t="s">
        <v>335</v>
      </c>
      <c r="AK38">
        <v>70</v>
      </c>
      <c r="AL38" t="s">
        <v>116</v>
      </c>
      <c r="AM38" t="s">
        <v>336</v>
      </c>
      <c r="AN38">
        <v>98</v>
      </c>
      <c r="AO38" t="s">
        <v>138</v>
      </c>
      <c r="AP38" t="s">
        <v>336</v>
      </c>
      <c r="AQ38">
        <v>112</v>
      </c>
    </row>
    <row r="39" spans="22:43" ht="15">
      <c r="V39" t="s">
        <v>38</v>
      </c>
      <c r="W39">
        <v>7</v>
      </c>
      <c r="X39">
        <v>6</v>
      </c>
      <c r="Y39">
        <v>447</v>
      </c>
      <c r="Z39" t="s">
        <v>1023</v>
      </c>
      <c r="AA39" t="s">
        <v>335</v>
      </c>
      <c r="AB39">
        <v>18</v>
      </c>
      <c r="AC39" t="s">
        <v>40</v>
      </c>
      <c r="AD39" t="s">
        <v>335</v>
      </c>
      <c r="AE39">
        <v>35</v>
      </c>
      <c r="AF39" t="s">
        <v>1055</v>
      </c>
      <c r="AG39" t="s">
        <v>336</v>
      </c>
      <c r="AH39">
        <v>42</v>
      </c>
      <c r="AI39" t="s">
        <v>111</v>
      </c>
      <c r="AJ39" t="s">
        <v>335</v>
      </c>
      <c r="AK39">
        <v>79</v>
      </c>
      <c r="AL39" t="s">
        <v>162</v>
      </c>
      <c r="AM39" t="s">
        <v>336</v>
      </c>
      <c r="AN39">
        <v>122</v>
      </c>
      <c r="AO39" t="s">
        <v>837</v>
      </c>
      <c r="AP39" t="s">
        <v>336</v>
      </c>
      <c r="AQ39">
        <v>151</v>
      </c>
    </row>
    <row r="40" spans="22:43" ht="15">
      <c r="V40" t="s">
        <v>57</v>
      </c>
      <c r="W40">
        <v>8</v>
      </c>
      <c r="X40">
        <v>6</v>
      </c>
      <c r="Y40">
        <v>472</v>
      </c>
      <c r="Z40" t="s">
        <v>1045</v>
      </c>
      <c r="AA40" t="s">
        <v>335</v>
      </c>
      <c r="AB40">
        <v>34</v>
      </c>
      <c r="AC40" t="s">
        <v>797</v>
      </c>
      <c r="AD40" t="s">
        <v>336</v>
      </c>
      <c r="AE40">
        <v>63</v>
      </c>
      <c r="AF40" t="s">
        <v>113</v>
      </c>
      <c r="AG40" t="s">
        <v>336</v>
      </c>
      <c r="AH40">
        <v>87</v>
      </c>
      <c r="AI40" t="s">
        <v>1123</v>
      </c>
      <c r="AJ40" t="s">
        <v>335</v>
      </c>
      <c r="AK40">
        <v>93</v>
      </c>
      <c r="AL40" t="s">
        <v>152</v>
      </c>
      <c r="AM40" t="s">
        <v>336</v>
      </c>
      <c r="AN40">
        <v>95</v>
      </c>
      <c r="AO40" t="s">
        <v>1129</v>
      </c>
      <c r="AP40" t="s">
        <v>336</v>
      </c>
      <c r="AQ40">
        <v>100</v>
      </c>
    </row>
    <row r="42" ht="15">
      <c r="V42" t="s">
        <v>312</v>
      </c>
    </row>
    <row r="43" spans="22:37" ht="15">
      <c r="V43" t="s">
        <v>12</v>
      </c>
      <c r="W43">
        <v>1</v>
      </c>
      <c r="X43">
        <v>4</v>
      </c>
      <c r="Y43">
        <v>35</v>
      </c>
      <c r="Z43" t="s">
        <v>66</v>
      </c>
      <c r="AA43" t="s">
        <v>336</v>
      </c>
      <c r="AB43">
        <v>2</v>
      </c>
      <c r="AC43" t="s">
        <v>483</v>
      </c>
      <c r="AD43" t="s">
        <v>336</v>
      </c>
      <c r="AE43">
        <v>4</v>
      </c>
      <c r="AF43" t="s">
        <v>958</v>
      </c>
      <c r="AG43" t="s">
        <v>335</v>
      </c>
      <c r="AH43">
        <v>11</v>
      </c>
      <c r="AI43" t="s">
        <v>154</v>
      </c>
      <c r="AJ43" t="s">
        <v>336</v>
      </c>
      <c r="AK43">
        <v>18</v>
      </c>
    </row>
    <row r="44" spans="22:37" ht="15">
      <c r="V44" t="s">
        <v>25</v>
      </c>
      <c r="W44">
        <v>2</v>
      </c>
      <c r="X44">
        <v>4</v>
      </c>
      <c r="Y44">
        <v>61</v>
      </c>
      <c r="Z44" t="s">
        <v>838</v>
      </c>
      <c r="AA44" t="s">
        <v>336</v>
      </c>
      <c r="AB44">
        <v>8</v>
      </c>
      <c r="AC44" t="s">
        <v>1136</v>
      </c>
      <c r="AD44" t="s">
        <v>336</v>
      </c>
      <c r="AE44">
        <v>15</v>
      </c>
      <c r="AF44" t="s">
        <v>1144</v>
      </c>
      <c r="AG44" t="s">
        <v>335</v>
      </c>
      <c r="AH44">
        <v>17</v>
      </c>
      <c r="AI44" t="s">
        <v>1159</v>
      </c>
      <c r="AJ44" t="s">
        <v>336</v>
      </c>
      <c r="AK44">
        <v>21</v>
      </c>
    </row>
    <row r="45" spans="22:37" ht="15">
      <c r="V45" t="s">
        <v>30</v>
      </c>
      <c r="W45">
        <v>3</v>
      </c>
      <c r="X45">
        <v>4</v>
      </c>
      <c r="Y45">
        <v>69</v>
      </c>
      <c r="Z45" t="s">
        <v>574</v>
      </c>
      <c r="AA45" t="s">
        <v>336</v>
      </c>
      <c r="AB45">
        <v>13</v>
      </c>
      <c r="AC45" t="s">
        <v>994</v>
      </c>
      <c r="AD45" t="s">
        <v>336</v>
      </c>
      <c r="AE45">
        <v>14</v>
      </c>
      <c r="AF45" t="s">
        <v>118</v>
      </c>
      <c r="AG45" t="s">
        <v>336</v>
      </c>
      <c r="AH45">
        <v>19</v>
      </c>
      <c r="AI45" t="s">
        <v>779</v>
      </c>
      <c r="AJ45" t="s">
        <v>336</v>
      </c>
      <c r="AK45">
        <v>23</v>
      </c>
    </row>
    <row r="46" spans="22:37" ht="15">
      <c r="V46" t="s">
        <v>8</v>
      </c>
      <c r="W46">
        <v>4</v>
      </c>
      <c r="X46">
        <v>4</v>
      </c>
      <c r="Y46">
        <v>74</v>
      </c>
      <c r="Z46" t="s">
        <v>107</v>
      </c>
      <c r="AA46" t="s">
        <v>335</v>
      </c>
      <c r="AB46">
        <v>9</v>
      </c>
      <c r="AC46" t="s">
        <v>518</v>
      </c>
      <c r="AD46" t="s">
        <v>336</v>
      </c>
      <c r="AE46">
        <v>10</v>
      </c>
      <c r="AF46" t="s">
        <v>165</v>
      </c>
      <c r="AG46" t="s">
        <v>336</v>
      </c>
      <c r="AH46">
        <v>24</v>
      </c>
      <c r="AI46" t="s">
        <v>181</v>
      </c>
      <c r="AJ46" t="s">
        <v>335</v>
      </c>
      <c r="AK46">
        <v>31</v>
      </c>
    </row>
    <row r="47" spans="22:37" ht="15">
      <c r="V47" t="s">
        <v>38</v>
      </c>
      <c r="W47">
        <v>5</v>
      </c>
      <c r="X47">
        <v>4</v>
      </c>
      <c r="Y47">
        <v>159</v>
      </c>
      <c r="Z47" t="s">
        <v>552</v>
      </c>
      <c r="AA47" t="s">
        <v>335</v>
      </c>
      <c r="AB47">
        <v>32</v>
      </c>
      <c r="AC47" t="s">
        <v>1197</v>
      </c>
      <c r="AD47" t="s">
        <v>335</v>
      </c>
      <c r="AE47">
        <v>38</v>
      </c>
      <c r="AF47" t="s">
        <v>1207</v>
      </c>
      <c r="AG47" t="s">
        <v>336</v>
      </c>
      <c r="AH47">
        <v>42</v>
      </c>
      <c r="AI47" t="s">
        <v>220</v>
      </c>
      <c r="AJ47" t="s">
        <v>336</v>
      </c>
      <c r="AK47">
        <v>47</v>
      </c>
    </row>
    <row r="48" spans="22:37" ht="15">
      <c r="V48" t="s">
        <v>21</v>
      </c>
      <c r="W48">
        <v>6</v>
      </c>
      <c r="X48">
        <v>4</v>
      </c>
      <c r="Y48">
        <v>183</v>
      </c>
      <c r="Z48" t="s">
        <v>90</v>
      </c>
      <c r="AA48" t="s">
        <v>336</v>
      </c>
      <c r="AB48">
        <v>5</v>
      </c>
      <c r="AC48" t="s">
        <v>638</v>
      </c>
      <c r="AD48" t="s">
        <v>336</v>
      </c>
      <c r="AE48">
        <v>39</v>
      </c>
      <c r="AF48" t="s">
        <v>214</v>
      </c>
      <c r="AG48" t="s">
        <v>336</v>
      </c>
      <c r="AH48">
        <v>56</v>
      </c>
      <c r="AI48" t="s">
        <v>232</v>
      </c>
      <c r="AJ48" t="s">
        <v>336</v>
      </c>
      <c r="AK48">
        <v>83</v>
      </c>
    </row>
    <row r="49" spans="22:37" ht="15">
      <c r="V49" t="s">
        <v>18</v>
      </c>
      <c r="W49">
        <v>7</v>
      </c>
      <c r="X49">
        <v>4</v>
      </c>
      <c r="Y49">
        <v>238</v>
      </c>
      <c r="Z49" t="s">
        <v>178</v>
      </c>
      <c r="AA49" t="s">
        <v>335</v>
      </c>
      <c r="AB49">
        <v>29</v>
      </c>
      <c r="AC49" t="s">
        <v>874</v>
      </c>
      <c r="AD49" t="s">
        <v>336</v>
      </c>
      <c r="AE49">
        <v>30</v>
      </c>
      <c r="AF49" t="s">
        <v>709</v>
      </c>
      <c r="AG49" t="s">
        <v>336</v>
      </c>
      <c r="AH49">
        <v>89</v>
      </c>
      <c r="AI49" t="s">
        <v>264</v>
      </c>
      <c r="AJ49" t="s">
        <v>336</v>
      </c>
      <c r="AK49">
        <v>90</v>
      </c>
    </row>
    <row r="50" spans="22:37" ht="15">
      <c r="V50" t="s">
        <v>57</v>
      </c>
      <c r="W50">
        <v>8</v>
      </c>
      <c r="X50">
        <v>4</v>
      </c>
      <c r="Y50">
        <v>357</v>
      </c>
      <c r="Z50" t="s">
        <v>984</v>
      </c>
      <c r="AA50" t="s">
        <v>335</v>
      </c>
      <c r="AB50">
        <v>71</v>
      </c>
      <c r="AC50" t="s">
        <v>254</v>
      </c>
      <c r="AD50" t="s">
        <v>336</v>
      </c>
      <c r="AE50">
        <v>78</v>
      </c>
      <c r="AF50" t="s">
        <v>291</v>
      </c>
      <c r="AG50" t="s">
        <v>336</v>
      </c>
      <c r="AH50">
        <v>103</v>
      </c>
      <c r="AI50" t="s">
        <v>1336</v>
      </c>
      <c r="AJ50" t="s">
        <v>336</v>
      </c>
      <c r="AK50">
        <v>105</v>
      </c>
    </row>
    <row r="55" spans="22:24" ht="15.75">
      <c r="V55" s="1" t="s">
        <v>341</v>
      </c>
      <c r="W55" s="1"/>
      <c r="X55" s="1"/>
    </row>
    <row r="56" spans="22:24" ht="15.75">
      <c r="V56" s="1" t="s">
        <v>342</v>
      </c>
      <c r="W56" s="1"/>
      <c r="X56" s="1"/>
    </row>
    <row r="57" spans="22:43" ht="15.75">
      <c r="V57" s="1" t="s">
        <v>4</v>
      </c>
      <c r="W57" s="1" t="s">
        <v>0</v>
      </c>
      <c r="X57" s="1" t="s">
        <v>327</v>
      </c>
      <c r="Y57" s="1" t="s">
        <v>328</v>
      </c>
      <c r="Z57" s="1" t="s">
        <v>329</v>
      </c>
      <c r="AA57" s="1" t="s">
        <v>5</v>
      </c>
      <c r="AB57" s="1" t="s">
        <v>0</v>
      </c>
      <c r="AC57" s="1" t="s">
        <v>330</v>
      </c>
      <c r="AD57" s="1" t="s">
        <v>5</v>
      </c>
      <c r="AE57" s="1" t="s">
        <v>0</v>
      </c>
      <c r="AF57" s="1" t="s">
        <v>331</v>
      </c>
      <c r="AG57" s="1" t="s">
        <v>5</v>
      </c>
      <c r="AH57" s="1" t="s">
        <v>0</v>
      </c>
      <c r="AI57" s="1" t="s">
        <v>332</v>
      </c>
      <c r="AJ57" s="1" t="s">
        <v>5</v>
      </c>
      <c r="AK57" s="1" t="s">
        <v>0</v>
      </c>
      <c r="AL57" s="1" t="s">
        <v>333</v>
      </c>
      <c r="AM57" s="1" t="s">
        <v>5</v>
      </c>
      <c r="AN57" s="1" t="s">
        <v>0</v>
      </c>
      <c r="AO57" s="1" t="s">
        <v>334</v>
      </c>
      <c r="AP57" s="1" t="s">
        <v>5</v>
      </c>
      <c r="AQ57" s="1" t="s">
        <v>0</v>
      </c>
    </row>
    <row r="82" spans="22:25" ht="15.75">
      <c r="V82" s="1" t="s">
        <v>343</v>
      </c>
      <c r="W82" s="1"/>
      <c r="X82" s="1"/>
      <c r="Y82" s="1"/>
    </row>
    <row r="83" spans="22:25" ht="15.75">
      <c r="V83" s="1" t="s">
        <v>344</v>
      </c>
      <c r="W83" s="1"/>
      <c r="X83" s="1"/>
      <c r="Y83" s="1"/>
    </row>
    <row r="84" spans="22:43" ht="15.75">
      <c r="V84" s="1" t="s">
        <v>4</v>
      </c>
      <c r="W84" s="1" t="s">
        <v>0</v>
      </c>
      <c r="X84" s="1" t="s">
        <v>327</v>
      </c>
      <c r="Y84" s="1" t="s">
        <v>328</v>
      </c>
      <c r="Z84" s="1" t="s">
        <v>329</v>
      </c>
      <c r="AA84" s="1" t="s">
        <v>5</v>
      </c>
      <c r="AB84" s="1" t="s">
        <v>0</v>
      </c>
      <c r="AC84" s="1" t="s">
        <v>330</v>
      </c>
      <c r="AD84" s="1" t="s">
        <v>5</v>
      </c>
      <c r="AE84" s="1" t="s">
        <v>0</v>
      </c>
      <c r="AF84" s="1" t="s">
        <v>331</v>
      </c>
      <c r="AG84" s="1" t="s">
        <v>5</v>
      </c>
      <c r="AH84" s="1" t="s">
        <v>0</v>
      </c>
      <c r="AI84" s="1" t="s">
        <v>332</v>
      </c>
      <c r="AJ84" s="1" t="s">
        <v>5</v>
      </c>
      <c r="AK84" s="1" t="s">
        <v>0</v>
      </c>
      <c r="AL84" s="1" t="s">
        <v>333</v>
      </c>
      <c r="AM84" s="1" t="s">
        <v>5</v>
      </c>
      <c r="AN84" s="1" t="s">
        <v>0</v>
      </c>
      <c r="AO84" s="1" t="s">
        <v>334</v>
      </c>
      <c r="AP84" s="1" t="s">
        <v>5</v>
      </c>
      <c r="AQ84" s="1" t="s">
        <v>0</v>
      </c>
    </row>
    <row r="109" spans="22:24" ht="15.75">
      <c r="V109" s="1" t="s">
        <v>345</v>
      </c>
      <c r="W109" s="1"/>
      <c r="X109" s="1"/>
    </row>
    <row r="110" spans="22:24" ht="15.75">
      <c r="V110" s="1" t="s">
        <v>346</v>
      </c>
      <c r="W110" s="1"/>
      <c r="X110" s="1"/>
    </row>
    <row r="111" spans="22:43" ht="15.75">
      <c r="V111" s="1" t="s">
        <v>4</v>
      </c>
      <c r="W111" s="1" t="s">
        <v>0</v>
      </c>
      <c r="X111" s="1" t="s">
        <v>327</v>
      </c>
      <c r="Y111" s="1" t="s">
        <v>328</v>
      </c>
      <c r="Z111" s="1" t="s">
        <v>329</v>
      </c>
      <c r="AA111" s="1" t="s">
        <v>5</v>
      </c>
      <c r="AB111" s="1" t="s">
        <v>0</v>
      </c>
      <c r="AC111" s="1" t="s">
        <v>330</v>
      </c>
      <c r="AD111" s="1" t="s">
        <v>5</v>
      </c>
      <c r="AE111" s="1" t="s">
        <v>0</v>
      </c>
      <c r="AF111" s="1" t="s">
        <v>331</v>
      </c>
      <c r="AG111" s="1" t="s">
        <v>5</v>
      </c>
      <c r="AH111" s="1" t="s">
        <v>0</v>
      </c>
      <c r="AI111" s="1" t="s">
        <v>332</v>
      </c>
      <c r="AJ111" s="1" t="s">
        <v>5</v>
      </c>
      <c r="AK111" s="1" t="s">
        <v>0</v>
      </c>
      <c r="AL111" s="1" t="s">
        <v>333</v>
      </c>
      <c r="AM111" s="1" t="s">
        <v>5</v>
      </c>
      <c r="AN111" s="1" t="s">
        <v>0</v>
      </c>
      <c r="AO111" s="1" t="s">
        <v>334</v>
      </c>
      <c r="AP111" s="1" t="s">
        <v>5</v>
      </c>
      <c r="AQ111" s="1" t="s">
        <v>0</v>
      </c>
    </row>
    <row r="136" spans="22:25" ht="15.75">
      <c r="V136" s="1" t="s">
        <v>347</v>
      </c>
      <c r="W136" s="1"/>
      <c r="X136" s="1"/>
      <c r="Y136" s="1"/>
    </row>
    <row r="137" spans="22:25" ht="15.75">
      <c r="V137" s="1" t="s">
        <v>348</v>
      </c>
      <c r="W137" s="1"/>
      <c r="X137" s="1"/>
      <c r="Y137" s="1"/>
    </row>
    <row r="138" spans="22:43" ht="15.75">
      <c r="V138" s="1" t="s">
        <v>4</v>
      </c>
      <c r="W138" s="1" t="s">
        <v>0</v>
      </c>
      <c r="X138" s="1" t="s">
        <v>327</v>
      </c>
      <c r="Y138" s="1" t="s">
        <v>328</v>
      </c>
      <c r="Z138" s="1" t="s">
        <v>329</v>
      </c>
      <c r="AA138" s="1" t="s">
        <v>5</v>
      </c>
      <c r="AB138" s="1" t="s">
        <v>0</v>
      </c>
      <c r="AC138" s="1" t="s">
        <v>330</v>
      </c>
      <c r="AD138" s="1" t="s">
        <v>5</v>
      </c>
      <c r="AE138" s="1" t="s">
        <v>0</v>
      </c>
      <c r="AF138" s="1" t="s">
        <v>331</v>
      </c>
      <c r="AG138" s="1" t="s">
        <v>5</v>
      </c>
      <c r="AH138" s="1" t="s">
        <v>0</v>
      </c>
      <c r="AI138" s="1" t="s">
        <v>332</v>
      </c>
      <c r="AJ138" s="1" t="s">
        <v>5</v>
      </c>
      <c r="AK138" s="1" t="s">
        <v>0</v>
      </c>
      <c r="AL138" s="1" t="s">
        <v>333</v>
      </c>
      <c r="AM138" s="1" t="s">
        <v>5</v>
      </c>
      <c r="AN138" s="1" t="s">
        <v>0</v>
      </c>
      <c r="AO138" s="1" t="s">
        <v>334</v>
      </c>
      <c r="AP138" s="1" t="s">
        <v>5</v>
      </c>
      <c r="AQ138" s="1" t="s">
        <v>0</v>
      </c>
    </row>
    <row r="163" spans="22:25" ht="15.75">
      <c r="V163" s="1" t="s">
        <v>349</v>
      </c>
      <c r="W163" s="1"/>
      <c r="X163" s="1"/>
      <c r="Y163" s="1"/>
    </row>
    <row r="164" spans="22:25" ht="15.75">
      <c r="V164" s="1" t="s">
        <v>350</v>
      </c>
      <c r="W164" s="1"/>
      <c r="X164" s="1"/>
      <c r="Y164" s="1"/>
    </row>
    <row r="165" spans="22:43" ht="15.75">
      <c r="V165" s="1" t="s">
        <v>4</v>
      </c>
      <c r="W165" s="1" t="s">
        <v>0</v>
      </c>
      <c r="X165" s="1" t="s">
        <v>327</v>
      </c>
      <c r="Y165" s="1" t="s">
        <v>328</v>
      </c>
      <c r="Z165" s="1" t="s">
        <v>329</v>
      </c>
      <c r="AA165" s="1" t="s">
        <v>5</v>
      </c>
      <c r="AB165" s="1" t="s">
        <v>0</v>
      </c>
      <c r="AC165" s="1" t="s">
        <v>330</v>
      </c>
      <c r="AD165" s="1" t="s">
        <v>5</v>
      </c>
      <c r="AE165" s="1" t="s">
        <v>0</v>
      </c>
      <c r="AF165" s="1" t="s">
        <v>331</v>
      </c>
      <c r="AG165" s="1" t="s">
        <v>5</v>
      </c>
      <c r="AH165" s="1" t="s">
        <v>0</v>
      </c>
      <c r="AI165" s="1" t="s">
        <v>332</v>
      </c>
      <c r="AJ165" s="1" t="s">
        <v>5</v>
      </c>
      <c r="AK165" s="1" t="s">
        <v>0</v>
      </c>
      <c r="AL165" s="1" t="s">
        <v>333</v>
      </c>
      <c r="AM165" s="1" t="s">
        <v>5</v>
      </c>
      <c r="AN165" s="1" t="s">
        <v>0</v>
      </c>
      <c r="AO165" s="1" t="s">
        <v>334</v>
      </c>
      <c r="AP165" s="1" t="s">
        <v>5</v>
      </c>
      <c r="AQ165" s="1" t="s">
        <v>0</v>
      </c>
    </row>
  </sheetData>
  <sheetProtection password="CC06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842"/>
  <sheetViews>
    <sheetView zoomScalePageLayoutView="0" workbookViewId="0" topLeftCell="C1">
      <selection activeCell="Y3" sqref="Y3:Z3"/>
    </sheetView>
  </sheetViews>
  <sheetFormatPr defaultColWidth="9.140625" defaultRowHeight="15"/>
  <cols>
    <col min="1" max="1" width="23.7109375" style="0" customWidth="1"/>
    <col min="2" max="2" width="6.8515625" style="0" customWidth="1"/>
    <col min="11" max="11" width="10.28125" style="0" customWidth="1"/>
    <col min="12" max="13" width="10.28125" style="0" hidden="1" customWidth="1"/>
    <col min="14" max="14" width="35.57421875" style="5" hidden="1" customWidth="1"/>
    <col min="15" max="18" width="10.28125" style="0" hidden="1" customWidth="1"/>
    <col min="19" max="20" width="25.8515625" style="5" hidden="1" customWidth="1"/>
    <col min="21" max="21" width="19.57421875" style="0" customWidth="1"/>
  </cols>
  <sheetData>
    <row r="1" spans="1:30" s="10" customFormat="1" ht="15.75">
      <c r="A1" s="1" t="s">
        <v>380</v>
      </c>
      <c r="B1" s="1" t="s">
        <v>5</v>
      </c>
      <c r="C1" s="1" t="s">
        <v>381</v>
      </c>
      <c r="D1" s="1" t="s">
        <v>382</v>
      </c>
      <c r="E1" s="1" t="s">
        <v>383</v>
      </c>
      <c r="F1" s="1" t="s">
        <v>384</v>
      </c>
      <c r="G1" s="1" t="s">
        <v>385</v>
      </c>
      <c r="H1" s="1" t="s">
        <v>319</v>
      </c>
      <c r="I1" s="1" t="s">
        <v>320</v>
      </c>
      <c r="J1" s="1" t="s">
        <v>313</v>
      </c>
      <c r="N1" s="2" t="s">
        <v>4</v>
      </c>
      <c r="O1" s="1" t="s">
        <v>386</v>
      </c>
      <c r="P1" s="1" t="s">
        <v>387</v>
      </c>
      <c r="S1" s="19" t="s">
        <v>388</v>
      </c>
      <c r="T1" s="19"/>
      <c r="U1" s="2" t="s">
        <v>389</v>
      </c>
      <c r="V1" s="1"/>
      <c r="W1" s="1" t="s">
        <v>381</v>
      </c>
      <c r="X1" s="1" t="s">
        <v>382</v>
      </c>
      <c r="Y1" s="1" t="s">
        <v>383</v>
      </c>
      <c r="Z1" s="1" t="s">
        <v>384</v>
      </c>
      <c r="AA1" s="1" t="s">
        <v>385</v>
      </c>
      <c r="AB1" s="1" t="s">
        <v>319</v>
      </c>
      <c r="AC1" s="1" t="s">
        <v>320</v>
      </c>
      <c r="AD1" s="1" t="s">
        <v>313</v>
      </c>
    </row>
    <row r="2" spans="1:21" ht="15.75">
      <c r="A2" t="s">
        <v>42</v>
      </c>
      <c r="B2" t="s">
        <v>13</v>
      </c>
      <c r="C2">
        <v>20</v>
      </c>
      <c r="D2">
        <v>62</v>
      </c>
      <c r="J2">
        <v>82</v>
      </c>
      <c r="N2" s="5" t="s">
        <v>12</v>
      </c>
      <c r="O2" t="s">
        <v>390</v>
      </c>
      <c r="P2">
        <v>22</v>
      </c>
      <c r="R2" s="3"/>
      <c r="S2" s="20" t="s">
        <v>21</v>
      </c>
      <c r="T2" s="20"/>
      <c r="U2" t="s">
        <v>311</v>
      </c>
    </row>
    <row r="3" spans="1:21" ht="15.75">
      <c r="A3" t="s">
        <v>391</v>
      </c>
      <c r="B3" t="s">
        <v>47</v>
      </c>
      <c r="J3">
        <v>0</v>
      </c>
      <c r="N3" s="5" t="s">
        <v>392</v>
      </c>
      <c r="O3" t="s">
        <v>393</v>
      </c>
      <c r="P3">
        <v>30</v>
      </c>
      <c r="R3" s="3"/>
      <c r="S3" s="20" t="s">
        <v>394</v>
      </c>
      <c r="T3" s="20"/>
      <c r="U3" t="s">
        <v>312</v>
      </c>
    </row>
    <row r="4" spans="1:21" ht="15.75">
      <c r="A4" t="s">
        <v>395</v>
      </c>
      <c r="B4" t="s">
        <v>13</v>
      </c>
      <c r="J4">
        <v>0</v>
      </c>
      <c r="N4" s="5" t="s">
        <v>38</v>
      </c>
      <c r="O4" t="s">
        <v>390</v>
      </c>
      <c r="P4">
        <v>34</v>
      </c>
      <c r="R4" s="3"/>
      <c r="S4" s="20" t="s">
        <v>396</v>
      </c>
      <c r="T4" s="20"/>
      <c r="U4" t="s">
        <v>9</v>
      </c>
    </row>
    <row r="5" spans="1:21" ht="15">
      <c r="A5" t="s">
        <v>1140</v>
      </c>
      <c r="B5" t="s">
        <v>13</v>
      </c>
      <c r="D5">
        <v>107</v>
      </c>
      <c r="J5">
        <v>107</v>
      </c>
      <c r="N5" s="5" t="s">
        <v>392</v>
      </c>
      <c r="O5" t="s">
        <v>390</v>
      </c>
      <c r="P5">
        <v>33</v>
      </c>
      <c r="S5" s="20" t="s">
        <v>397</v>
      </c>
      <c r="T5" s="20"/>
      <c r="U5" t="s">
        <v>54</v>
      </c>
    </row>
    <row r="6" spans="1:21" ht="15">
      <c r="A6" t="s">
        <v>156</v>
      </c>
      <c r="B6" t="s">
        <v>9</v>
      </c>
      <c r="C6">
        <v>87</v>
      </c>
      <c r="J6">
        <v>87</v>
      </c>
      <c r="N6" s="5" t="s">
        <v>38</v>
      </c>
      <c r="O6" t="s">
        <v>390</v>
      </c>
      <c r="P6">
        <v>47</v>
      </c>
      <c r="S6" s="20" t="s">
        <v>400</v>
      </c>
      <c r="T6" s="20"/>
      <c r="U6" t="s">
        <v>98</v>
      </c>
    </row>
    <row r="7" spans="1:21" ht="15.75">
      <c r="A7" t="s">
        <v>398</v>
      </c>
      <c r="B7" t="s">
        <v>54</v>
      </c>
      <c r="J7">
        <v>0</v>
      </c>
      <c r="N7" s="5" t="s">
        <v>30</v>
      </c>
      <c r="O7" s="3" t="s">
        <v>399</v>
      </c>
      <c r="P7">
        <v>56</v>
      </c>
      <c r="S7" s="20" t="s">
        <v>403</v>
      </c>
      <c r="T7" s="20"/>
      <c r="U7" t="s">
        <v>91</v>
      </c>
    </row>
    <row r="8" spans="1:21" ht="15">
      <c r="A8" t="s">
        <v>401</v>
      </c>
      <c r="B8" t="s">
        <v>47</v>
      </c>
      <c r="J8">
        <v>0</v>
      </c>
      <c r="N8" s="5" t="s">
        <v>402</v>
      </c>
      <c r="O8" t="s">
        <v>393</v>
      </c>
      <c r="P8">
        <v>30</v>
      </c>
      <c r="S8" s="20" t="s">
        <v>405</v>
      </c>
      <c r="T8" s="20"/>
      <c r="U8" t="s">
        <v>67</v>
      </c>
    </row>
    <row r="9" spans="1:21" ht="15">
      <c r="A9" t="s">
        <v>404</v>
      </c>
      <c r="B9" t="s">
        <v>13</v>
      </c>
      <c r="J9">
        <v>0</v>
      </c>
      <c r="N9" s="5" t="s">
        <v>8</v>
      </c>
      <c r="O9" t="s">
        <v>390</v>
      </c>
      <c r="P9">
        <v>15</v>
      </c>
      <c r="S9" s="20" t="s">
        <v>406</v>
      </c>
      <c r="T9" s="20"/>
      <c r="U9" t="s">
        <v>175</v>
      </c>
    </row>
    <row r="10" spans="1:20" ht="15">
      <c r="A10" t="s">
        <v>201</v>
      </c>
      <c r="B10" t="s">
        <v>9</v>
      </c>
      <c r="C10">
        <v>109</v>
      </c>
      <c r="D10">
        <v>144</v>
      </c>
      <c r="J10">
        <v>253</v>
      </c>
      <c r="N10" s="5" t="s">
        <v>21</v>
      </c>
      <c r="O10" t="s">
        <v>390</v>
      </c>
      <c r="P10">
        <v>41</v>
      </c>
      <c r="S10" s="20" t="s">
        <v>407</v>
      </c>
      <c r="T10" s="20"/>
    </row>
    <row r="11" spans="1:20" ht="15">
      <c r="A11" t="s">
        <v>196</v>
      </c>
      <c r="B11" t="s">
        <v>9</v>
      </c>
      <c r="C11">
        <v>106</v>
      </c>
      <c r="J11">
        <v>106</v>
      </c>
      <c r="N11" s="5" t="s">
        <v>38</v>
      </c>
      <c r="O11" t="s">
        <v>390</v>
      </c>
      <c r="P11">
        <v>41</v>
      </c>
      <c r="S11" s="20" t="s">
        <v>409</v>
      </c>
      <c r="T11" s="20"/>
    </row>
    <row r="12" spans="1:20" ht="15">
      <c r="A12" t="s">
        <v>408</v>
      </c>
      <c r="B12" t="s">
        <v>9</v>
      </c>
      <c r="J12">
        <v>0</v>
      </c>
      <c r="N12" s="5" t="s">
        <v>25</v>
      </c>
      <c r="O12" t="s">
        <v>390</v>
      </c>
      <c r="P12">
        <v>45</v>
      </c>
      <c r="S12" s="20" t="s">
        <v>411</v>
      </c>
      <c r="T12" s="20"/>
    </row>
    <row r="13" spans="1:20" ht="15">
      <c r="A13" t="s">
        <v>410</v>
      </c>
      <c r="B13" t="s">
        <v>98</v>
      </c>
      <c r="J13">
        <v>0</v>
      </c>
      <c r="N13" s="5" t="s">
        <v>21</v>
      </c>
      <c r="O13" t="s">
        <v>390</v>
      </c>
      <c r="P13">
        <v>67</v>
      </c>
      <c r="S13" s="20" t="s">
        <v>414</v>
      </c>
      <c r="T13" s="20"/>
    </row>
    <row r="14" spans="1:20" ht="15.75">
      <c r="A14" t="s">
        <v>412</v>
      </c>
      <c r="B14" t="s">
        <v>54</v>
      </c>
      <c r="J14">
        <v>0</v>
      </c>
      <c r="N14" s="5" t="s">
        <v>413</v>
      </c>
      <c r="O14" s="3" t="s">
        <v>399</v>
      </c>
      <c r="P14">
        <v>55</v>
      </c>
      <c r="S14" s="20" t="s">
        <v>416</v>
      </c>
      <c r="T14" s="20"/>
    </row>
    <row r="15" spans="1:20" ht="15">
      <c r="A15" t="s">
        <v>415</v>
      </c>
      <c r="B15" t="s">
        <v>54</v>
      </c>
      <c r="J15">
        <v>0</v>
      </c>
      <c r="N15" s="5" t="s">
        <v>205</v>
      </c>
      <c r="O15" t="s">
        <v>390</v>
      </c>
      <c r="P15">
        <v>58</v>
      </c>
      <c r="S15" s="20" t="s">
        <v>417</v>
      </c>
      <c r="T15" s="20"/>
    </row>
    <row r="16" spans="1:20" ht="15">
      <c r="A16" t="s">
        <v>22</v>
      </c>
      <c r="B16" t="s">
        <v>13</v>
      </c>
      <c r="C16">
        <v>7</v>
      </c>
      <c r="J16">
        <v>7</v>
      </c>
      <c r="N16" s="5" t="s">
        <v>12</v>
      </c>
      <c r="O16" t="s">
        <v>390</v>
      </c>
      <c r="P16">
        <v>25</v>
      </c>
      <c r="S16" s="20" t="s">
        <v>418</v>
      </c>
      <c r="T16" s="20"/>
    </row>
    <row r="17" spans="1:20" ht="15">
      <c r="A17" t="s">
        <v>23</v>
      </c>
      <c r="B17" t="s">
        <v>13</v>
      </c>
      <c r="C17">
        <v>8</v>
      </c>
      <c r="D17">
        <v>9</v>
      </c>
      <c r="J17">
        <v>17</v>
      </c>
      <c r="N17" s="5" t="s">
        <v>12</v>
      </c>
      <c r="O17" t="s">
        <v>390</v>
      </c>
      <c r="P17">
        <v>32</v>
      </c>
      <c r="S17" s="20" t="s">
        <v>420</v>
      </c>
      <c r="T17" s="20"/>
    </row>
    <row r="18" spans="1:20" ht="15.75">
      <c r="A18" t="s">
        <v>419</v>
      </c>
      <c r="B18" t="s">
        <v>9</v>
      </c>
      <c r="J18">
        <v>0</v>
      </c>
      <c r="N18" s="5" t="s">
        <v>38</v>
      </c>
      <c r="O18" t="s">
        <v>390</v>
      </c>
      <c r="P18">
        <v>40</v>
      </c>
      <c r="S18" s="21" t="s">
        <v>18</v>
      </c>
      <c r="T18" s="20"/>
    </row>
    <row r="19" spans="1:20" ht="15">
      <c r="A19" t="s">
        <v>421</v>
      </c>
      <c r="B19" t="s">
        <v>47</v>
      </c>
      <c r="J19">
        <v>0</v>
      </c>
      <c r="N19" s="5" t="s">
        <v>30</v>
      </c>
      <c r="O19" t="s">
        <v>393</v>
      </c>
      <c r="P19">
        <v>33</v>
      </c>
      <c r="S19" s="22" t="s">
        <v>423</v>
      </c>
      <c r="T19" s="20"/>
    </row>
    <row r="20" spans="1:20" ht="15">
      <c r="A20" t="s">
        <v>422</v>
      </c>
      <c r="B20" t="s">
        <v>13</v>
      </c>
      <c r="J20">
        <v>0</v>
      </c>
      <c r="N20" s="5" t="s">
        <v>12</v>
      </c>
      <c r="O20" t="s">
        <v>390</v>
      </c>
      <c r="P20">
        <v>32</v>
      </c>
      <c r="S20" s="20" t="s">
        <v>425</v>
      </c>
      <c r="T20" s="20"/>
    </row>
    <row r="21" spans="1:20" ht="15">
      <c r="A21" t="s">
        <v>424</v>
      </c>
      <c r="B21" t="s">
        <v>13</v>
      </c>
      <c r="J21">
        <v>0</v>
      </c>
      <c r="N21" s="5" t="s">
        <v>392</v>
      </c>
      <c r="O21" t="s">
        <v>390</v>
      </c>
      <c r="P21">
        <v>30</v>
      </c>
      <c r="S21" s="22" t="s">
        <v>428</v>
      </c>
      <c r="T21" s="20"/>
    </row>
    <row r="22" spans="1:20" ht="15">
      <c r="A22" t="s">
        <v>426</v>
      </c>
      <c r="B22" t="s">
        <v>13</v>
      </c>
      <c r="J22">
        <v>0</v>
      </c>
      <c r="N22" s="5" t="s">
        <v>427</v>
      </c>
      <c r="O22" t="s">
        <v>390</v>
      </c>
      <c r="P22">
        <v>25</v>
      </c>
      <c r="S22" s="20" t="s">
        <v>429</v>
      </c>
      <c r="T22" s="20"/>
    </row>
    <row r="23" spans="1:20" ht="15">
      <c r="A23" t="s">
        <v>232</v>
      </c>
      <c r="B23" t="s">
        <v>67</v>
      </c>
      <c r="C23">
        <v>38</v>
      </c>
      <c r="D23">
        <v>83</v>
      </c>
      <c r="J23">
        <v>121</v>
      </c>
      <c r="N23" s="5" t="s">
        <v>21</v>
      </c>
      <c r="O23" t="s">
        <v>393</v>
      </c>
      <c r="P23">
        <v>50</v>
      </c>
      <c r="S23" s="20" t="s">
        <v>38</v>
      </c>
      <c r="T23" s="20"/>
    </row>
    <row r="24" spans="1:20" ht="15">
      <c r="A24" t="s">
        <v>430</v>
      </c>
      <c r="B24" t="s">
        <v>67</v>
      </c>
      <c r="J24">
        <v>0</v>
      </c>
      <c r="N24" s="5" t="s">
        <v>392</v>
      </c>
      <c r="O24" t="s">
        <v>393</v>
      </c>
      <c r="P24">
        <v>45</v>
      </c>
      <c r="S24" s="20" t="s">
        <v>432</v>
      </c>
      <c r="T24" s="20"/>
    </row>
    <row r="25" spans="1:20" ht="15">
      <c r="A25" t="s">
        <v>431</v>
      </c>
      <c r="B25" t="s">
        <v>175</v>
      </c>
      <c r="J25">
        <v>0</v>
      </c>
      <c r="N25" s="5" t="s">
        <v>30</v>
      </c>
      <c r="O25" t="s">
        <v>393</v>
      </c>
      <c r="P25">
        <v>55</v>
      </c>
      <c r="S25" s="20" t="s">
        <v>433</v>
      </c>
      <c r="T25" s="20"/>
    </row>
    <row r="26" spans="1:20" ht="15">
      <c r="A26" t="s">
        <v>273</v>
      </c>
      <c r="B26" t="s">
        <v>67</v>
      </c>
      <c r="C26">
        <v>62</v>
      </c>
      <c r="J26">
        <v>62</v>
      </c>
      <c r="N26" s="5" t="s">
        <v>38</v>
      </c>
      <c r="O26" t="s">
        <v>393</v>
      </c>
      <c r="P26">
        <v>48</v>
      </c>
      <c r="S26" s="20" t="s">
        <v>12</v>
      </c>
      <c r="T26" s="20"/>
    </row>
    <row r="27" spans="1:20" ht="15">
      <c r="A27" t="s">
        <v>288</v>
      </c>
      <c r="B27" t="s">
        <v>67</v>
      </c>
      <c r="C27">
        <v>71</v>
      </c>
      <c r="J27">
        <v>71</v>
      </c>
      <c r="N27" s="5" t="s">
        <v>38</v>
      </c>
      <c r="O27" t="s">
        <v>393</v>
      </c>
      <c r="P27">
        <v>48</v>
      </c>
      <c r="S27" s="20" t="s">
        <v>435</v>
      </c>
      <c r="T27" s="20"/>
    </row>
    <row r="28" spans="1:20" ht="15">
      <c r="A28" t="s">
        <v>434</v>
      </c>
      <c r="B28" t="s">
        <v>13</v>
      </c>
      <c r="J28">
        <v>0</v>
      </c>
      <c r="N28" s="5" t="s">
        <v>12</v>
      </c>
      <c r="O28" t="s">
        <v>390</v>
      </c>
      <c r="P28">
        <v>30</v>
      </c>
      <c r="S28" s="20" t="s">
        <v>436</v>
      </c>
      <c r="T28" s="20"/>
    </row>
    <row r="29" spans="1:20" ht="15">
      <c r="A29" t="s">
        <v>292</v>
      </c>
      <c r="B29" t="s">
        <v>67</v>
      </c>
      <c r="J29">
        <v>0</v>
      </c>
      <c r="N29" s="5" t="s">
        <v>21</v>
      </c>
      <c r="O29" t="s">
        <v>393</v>
      </c>
      <c r="P29">
        <v>45</v>
      </c>
      <c r="S29" s="20" t="s">
        <v>437</v>
      </c>
      <c r="T29" s="20"/>
    </row>
    <row r="30" spans="1:20" ht="15">
      <c r="A30" t="s">
        <v>1261</v>
      </c>
      <c r="B30" t="s">
        <v>67</v>
      </c>
      <c r="D30">
        <v>66</v>
      </c>
      <c r="J30">
        <v>66</v>
      </c>
      <c r="N30" s="5" t="s">
        <v>12</v>
      </c>
      <c r="O30" t="s">
        <v>393</v>
      </c>
      <c r="P30">
        <v>46</v>
      </c>
      <c r="S30" s="20" t="s">
        <v>439</v>
      </c>
      <c r="T30" s="20"/>
    </row>
    <row r="31" spans="1:20" ht="15">
      <c r="A31" t="s">
        <v>289</v>
      </c>
      <c r="B31" t="s">
        <v>91</v>
      </c>
      <c r="C31">
        <v>72</v>
      </c>
      <c r="J31">
        <v>72</v>
      </c>
      <c r="N31" s="5" t="s">
        <v>38</v>
      </c>
      <c r="O31" t="s">
        <v>393</v>
      </c>
      <c r="P31">
        <v>39</v>
      </c>
      <c r="S31" s="22" t="s">
        <v>441</v>
      </c>
      <c r="T31" s="20"/>
    </row>
    <row r="32" spans="1:20" ht="15">
      <c r="A32" t="s">
        <v>438</v>
      </c>
      <c r="B32" t="s">
        <v>47</v>
      </c>
      <c r="J32">
        <v>0</v>
      </c>
      <c r="N32" s="5" t="s">
        <v>18</v>
      </c>
      <c r="O32" t="s">
        <v>393</v>
      </c>
      <c r="P32">
        <v>20</v>
      </c>
      <c r="S32" s="20" t="s">
        <v>30</v>
      </c>
      <c r="T32" s="20"/>
    </row>
    <row r="33" spans="1:20" ht="15">
      <c r="A33" t="s">
        <v>440</v>
      </c>
      <c r="B33" t="s">
        <v>67</v>
      </c>
      <c r="J33">
        <v>0</v>
      </c>
      <c r="N33" s="5" t="s">
        <v>25</v>
      </c>
      <c r="O33" t="s">
        <v>393</v>
      </c>
      <c r="P33">
        <v>45</v>
      </c>
      <c r="S33" s="20" t="s">
        <v>444</v>
      </c>
      <c r="T33" s="20"/>
    </row>
    <row r="34" spans="1:20" ht="15">
      <c r="A34" t="s">
        <v>442</v>
      </c>
      <c r="B34" t="s">
        <v>91</v>
      </c>
      <c r="J34">
        <v>0</v>
      </c>
      <c r="N34" s="5" t="s">
        <v>12</v>
      </c>
      <c r="O34" t="s">
        <v>393</v>
      </c>
      <c r="P34">
        <v>35</v>
      </c>
      <c r="S34" s="20" t="s">
        <v>445</v>
      </c>
      <c r="T34" s="20"/>
    </row>
    <row r="35" spans="1:20" ht="15">
      <c r="A35" t="s">
        <v>443</v>
      </c>
      <c r="B35" t="s">
        <v>13</v>
      </c>
      <c r="J35">
        <v>0</v>
      </c>
      <c r="N35" s="5" t="s">
        <v>205</v>
      </c>
      <c r="O35" t="s">
        <v>390</v>
      </c>
      <c r="P35">
        <v>37</v>
      </c>
      <c r="S35" s="22" t="s">
        <v>447</v>
      </c>
      <c r="T35" s="20"/>
    </row>
    <row r="36" spans="1:20" ht="15">
      <c r="A36" t="s">
        <v>51</v>
      </c>
      <c r="B36" t="s">
        <v>9</v>
      </c>
      <c r="C36">
        <v>25</v>
      </c>
      <c r="D36">
        <v>45</v>
      </c>
      <c r="J36">
        <v>70</v>
      </c>
      <c r="N36" s="5" t="s">
        <v>12</v>
      </c>
      <c r="O36" t="s">
        <v>390</v>
      </c>
      <c r="P36">
        <v>46</v>
      </c>
      <c r="S36" s="20" t="s">
        <v>103</v>
      </c>
      <c r="T36" s="20"/>
    </row>
    <row r="37" spans="1:20" ht="15.75">
      <c r="A37" s="3" t="s">
        <v>1110</v>
      </c>
      <c r="B37" t="s">
        <v>13</v>
      </c>
      <c r="D37">
        <v>84</v>
      </c>
      <c r="J37">
        <v>84</v>
      </c>
      <c r="N37" s="5" t="s">
        <v>403</v>
      </c>
      <c r="O37" t="s">
        <v>390</v>
      </c>
      <c r="P37">
        <v>32</v>
      </c>
      <c r="S37" s="20" t="s">
        <v>450</v>
      </c>
      <c r="T37" s="20"/>
    </row>
    <row r="38" spans="1:20" ht="15">
      <c r="A38" t="s">
        <v>446</v>
      </c>
      <c r="B38" t="s">
        <v>9</v>
      </c>
      <c r="J38">
        <v>0</v>
      </c>
      <c r="N38" s="5" t="s">
        <v>21</v>
      </c>
      <c r="O38" t="s">
        <v>390</v>
      </c>
      <c r="P38">
        <v>40</v>
      </c>
      <c r="S38" s="20" t="s">
        <v>452</v>
      </c>
      <c r="T38" s="20"/>
    </row>
    <row r="39" spans="1:20" ht="15">
      <c r="A39" t="s">
        <v>448</v>
      </c>
      <c r="B39" t="s">
        <v>9</v>
      </c>
      <c r="D39">
        <v>66</v>
      </c>
      <c r="J39">
        <v>66</v>
      </c>
      <c r="N39" s="5" t="s">
        <v>392</v>
      </c>
      <c r="O39" t="s">
        <v>390</v>
      </c>
      <c r="P39">
        <v>45</v>
      </c>
      <c r="S39" s="20" t="s">
        <v>454</v>
      </c>
      <c r="T39" s="20"/>
    </row>
    <row r="40" spans="1:20" ht="15">
      <c r="A40" t="s">
        <v>449</v>
      </c>
      <c r="B40" t="s">
        <v>13</v>
      </c>
      <c r="J40">
        <v>0</v>
      </c>
      <c r="N40" s="5" t="s">
        <v>402</v>
      </c>
      <c r="O40" t="s">
        <v>390</v>
      </c>
      <c r="P40">
        <v>30</v>
      </c>
      <c r="S40" s="20" t="s">
        <v>456</v>
      </c>
      <c r="T40" s="20"/>
    </row>
    <row r="41" spans="1:20" ht="15">
      <c r="A41" t="s">
        <v>1161</v>
      </c>
      <c r="B41" t="s">
        <v>9</v>
      </c>
      <c r="D41">
        <v>119</v>
      </c>
      <c r="J41">
        <v>119</v>
      </c>
      <c r="N41" s="5" t="s">
        <v>392</v>
      </c>
      <c r="O41" t="s">
        <v>390</v>
      </c>
      <c r="P41">
        <v>40</v>
      </c>
      <c r="S41" s="20" t="s">
        <v>459</v>
      </c>
      <c r="T41" s="20"/>
    </row>
    <row r="42" spans="1:20" ht="15.75">
      <c r="A42" s="3" t="s">
        <v>451</v>
      </c>
      <c r="B42" t="s">
        <v>9</v>
      </c>
      <c r="J42">
        <v>0</v>
      </c>
      <c r="N42" s="5" t="s">
        <v>392</v>
      </c>
      <c r="O42" t="s">
        <v>390</v>
      </c>
      <c r="P42">
        <v>40</v>
      </c>
      <c r="S42" s="20" t="s">
        <v>203</v>
      </c>
      <c r="T42" s="20"/>
    </row>
    <row r="43" spans="1:20" ht="15">
      <c r="A43" t="s">
        <v>453</v>
      </c>
      <c r="B43" t="s">
        <v>9</v>
      </c>
      <c r="J43">
        <v>0</v>
      </c>
      <c r="N43" s="5" t="s">
        <v>57</v>
      </c>
      <c r="O43" t="s">
        <v>390</v>
      </c>
      <c r="P43">
        <v>40</v>
      </c>
      <c r="S43" s="22" t="s">
        <v>996</v>
      </c>
      <c r="T43" s="20"/>
    </row>
    <row r="44" spans="1:20" ht="15">
      <c r="A44" t="s">
        <v>455</v>
      </c>
      <c r="B44" t="s">
        <v>54</v>
      </c>
      <c r="J44">
        <v>0</v>
      </c>
      <c r="N44" s="5" t="s">
        <v>392</v>
      </c>
      <c r="O44" t="s">
        <v>390</v>
      </c>
      <c r="P44">
        <v>50</v>
      </c>
      <c r="S44" s="20" t="s">
        <v>57</v>
      </c>
      <c r="T44" s="20"/>
    </row>
    <row r="45" spans="1:20" ht="15">
      <c r="A45" t="s">
        <v>457</v>
      </c>
      <c r="B45" t="s">
        <v>9</v>
      </c>
      <c r="J45">
        <v>0</v>
      </c>
      <c r="N45" s="5" t="s">
        <v>458</v>
      </c>
      <c r="O45" t="s">
        <v>390</v>
      </c>
      <c r="P45">
        <v>42</v>
      </c>
      <c r="S45" s="22" t="s">
        <v>461</v>
      </c>
      <c r="T45" s="20"/>
    </row>
    <row r="46" spans="1:20" ht="15">
      <c r="A46" t="s">
        <v>157</v>
      </c>
      <c r="B46" t="s">
        <v>9</v>
      </c>
      <c r="C46">
        <v>88</v>
      </c>
      <c r="D46">
        <v>116</v>
      </c>
      <c r="J46">
        <v>204</v>
      </c>
      <c r="N46" s="5" t="s">
        <v>57</v>
      </c>
      <c r="O46" t="s">
        <v>390</v>
      </c>
      <c r="P46">
        <v>47</v>
      </c>
      <c r="S46" s="22" t="s">
        <v>462</v>
      </c>
      <c r="T46" s="20"/>
    </row>
    <row r="47" spans="1:20" ht="15">
      <c r="A47" t="s">
        <v>50</v>
      </c>
      <c r="B47" t="s">
        <v>98</v>
      </c>
      <c r="D47">
        <v>41</v>
      </c>
      <c r="J47">
        <v>41</v>
      </c>
      <c r="N47" s="5" t="s">
        <v>8</v>
      </c>
      <c r="O47" t="s">
        <v>390</v>
      </c>
      <c r="P47">
        <v>61</v>
      </c>
      <c r="S47" s="22" t="s">
        <v>997</v>
      </c>
      <c r="T47" s="20"/>
    </row>
    <row r="48" spans="1:20" ht="15">
      <c r="A48" t="s">
        <v>460</v>
      </c>
      <c r="B48" t="s">
        <v>54</v>
      </c>
      <c r="D48">
        <v>169</v>
      </c>
      <c r="J48">
        <v>169</v>
      </c>
      <c r="N48" s="5" t="s">
        <v>1006</v>
      </c>
      <c r="O48" t="s">
        <v>390</v>
      </c>
      <c r="P48">
        <v>55</v>
      </c>
      <c r="S48" s="22" t="s">
        <v>464</v>
      </c>
      <c r="T48" s="20"/>
    </row>
    <row r="49" spans="1:20" ht="15">
      <c r="A49" t="s">
        <v>173</v>
      </c>
      <c r="B49" t="s">
        <v>9</v>
      </c>
      <c r="C49">
        <v>98</v>
      </c>
      <c r="J49">
        <v>98</v>
      </c>
      <c r="N49" s="5" t="s">
        <v>21</v>
      </c>
      <c r="O49" t="s">
        <v>390</v>
      </c>
      <c r="P49">
        <v>46</v>
      </c>
      <c r="S49" s="20" t="s">
        <v>465</v>
      </c>
      <c r="T49" s="20"/>
    </row>
    <row r="50" spans="1:20" ht="15">
      <c r="A50" t="s">
        <v>463</v>
      </c>
      <c r="B50" t="s">
        <v>13</v>
      </c>
      <c r="J50">
        <v>0</v>
      </c>
      <c r="N50" s="5" t="s">
        <v>12</v>
      </c>
      <c r="O50" t="s">
        <v>390</v>
      </c>
      <c r="P50">
        <v>30</v>
      </c>
      <c r="S50" s="22" t="s">
        <v>467</v>
      </c>
      <c r="T50" s="20"/>
    </row>
    <row r="51" spans="1:20" ht="15.75">
      <c r="A51" t="s">
        <v>112</v>
      </c>
      <c r="B51" t="s">
        <v>9</v>
      </c>
      <c r="C51">
        <v>63</v>
      </c>
      <c r="J51">
        <v>63</v>
      </c>
      <c r="N51" s="5" t="s">
        <v>21</v>
      </c>
      <c r="O51" s="3" t="s">
        <v>390</v>
      </c>
      <c r="P51">
        <v>44</v>
      </c>
      <c r="S51" s="22" t="s">
        <v>469</v>
      </c>
      <c r="T51" s="20"/>
    </row>
    <row r="52" spans="1:20" ht="15">
      <c r="A52" t="s">
        <v>1321</v>
      </c>
      <c r="B52" t="s">
        <v>13</v>
      </c>
      <c r="D52">
        <v>191</v>
      </c>
      <c r="J52">
        <v>191</v>
      </c>
      <c r="N52" s="5" t="s">
        <v>38</v>
      </c>
      <c r="O52" t="s">
        <v>390</v>
      </c>
      <c r="P52">
        <v>32</v>
      </c>
      <c r="S52" s="20" t="s">
        <v>471</v>
      </c>
      <c r="T52" s="20"/>
    </row>
    <row r="53" spans="1:20" ht="15">
      <c r="A53" t="s">
        <v>466</v>
      </c>
      <c r="B53" t="s">
        <v>67</v>
      </c>
      <c r="J53">
        <v>0</v>
      </c>
      <c r="N53" s="5" t="s">
        <v>205</v>
      </c>
      <c r="O53" t="s">
        <v>393</v>
      </c>
      <c r="P53">
        <v>52</v>
      </c>
      <c r="S53" s="20" t="s">
        <v>473</v>
      </c>
      <c r="T53" s="20"/>
    </row>
    <row r="54" spans="1:20" ht="15">
      <c r="A54" t="s">
        <v>468</v>
      </c>
      <c r="B54" t="s">
        <v>47</v>
      </c>
      <c r="J54">
        <v>0</v>
      </c>
      <c r="N54" s="5" t="s">
        <v>392</v>
      </c>
      <c r="O54" t="s">
        <v>393</v>
      </c>
      <c r="P54">
        <v>30</v>
      </c>
      <c r="S54" s="20" t="s">
        <v>8</v>
      </c>
      <c r="T54" s="20"/>
    </row>
    <row r="55" spans="1:20" ht="15">
      <c r="A55" t="s">
        <v>1265</v>
      </c>
      <c r="B55" t="s">
        <v>91</v>
      </c>
      <c r="D55">
        <v>68</v>
      </c>
      <c r="J55">
        <v>68</v>
      </c>
      <c r="N55" s="5" t="s">
        <v>25</v>
      </c>
      <c r="O55" t="s">
        <v>393</v>
      </c>
      <c r="P55">
        <v>39</v>
      </c>
      <c r="S55" s="22" t="s">
        <v>475</v>
      </c>
      <c r="T55" s="20"/>
    </row>
    <row r="56" spans="1:20" ht="15">
      <c r="A56" t="s">
        <v>470</v>
      </c>
      <c r="B56" t="s">
        <v>47</v>
      </c>
      <c r="J56">
        <v>0</v>
      </c>
      <c r="N56" s="5" t="s">
        <v>402</v>
      </c>
      <c r="O56" t="s">
        <v>393</v>
      </c>
      <c r="P56">
        <v>30</v>
      </c>
      <c r="S56" s="20" t="s">
        <v>476</v>
      </c>
      <c r="T56" s="20"/>
    </row>
    <row r="57" spans="1:20" ht="15">
      <c r="A57" t="s">
        <v>1350</v>
      </c>
      <c r="B57" t="s">
        <v>67</v>
      </c>
      <c r="D57">
        <v>115</v>
      </c>
      <c r="J57">
        <v>115</v>
      </c>
      <c r="N57" s="5" t="s">
        <v>1352</v>
      </c>
      <c r="O57" t="s">
        <v>393</v>
      </c>
      <c r="P57">
        <v>49</v>
      </c>
      <c r="S57" s="20" t="s">
        <v>478</v>
      </c>
      <c r="T57" s="22"/>
    </row>
    <row r="58" spans="1:20" ht="15">
      <c r="A58" t="s">
        <v>472</v>
      </c>
      <c r="B58" t="s">
        <v>67</v>
      </c>
      <c r="J58">
        <v>0</v>
      </c>
      <c r="N58" s="5" t="s">
        <v>57</v>
      </c>
      <c r="O58" t="s">
        <v>393</v>
      </c>
      <c r="P58">
        <v>52</v>
      </c>
      <c r="S58" s="20" t="s">
        <v>480</v>
      </c>
      <c r="T58" s="20"/>
    </row>
    <row r="59" spans="1:20" ht="15">
      <c r="A59" t="s">
        <v>253</v>
      </c>
      <c r="B59" t="s">
        <v>175</v>
      </c>
      <c r="C59">
        <v>51</v>
      </c>
      <c r="J59">
        <v>51</v>
      </c>
      <c r="N59" s="5" t="s">
        <v>203</v>
      </c>
      <c r="O59" t="s">
        <v>393</v>
      </c>
      <c r="P59">
        <v>59</v>
      </c>
      <c r="S59" s="20" t="s">
        <v>481</v>
      </c>
      <c r="T59" s="20"/>
    </row>
    <row r="60" spans="1:20" ht="15.75">
      <c r="A60" t="s">
        <v>1025</v>
      </c>
      <c r="B60" s="3" t="s">
        <v>13</v>
      </c>
      <c r="D60">
        <v>19</v>
      </c>
      <c r="J60">
        <v>19</v>
      </c>
      <c r="N60" s="5" t="s">
        <v>12</v>
      </c>
      <c r="O60" t="s">
        <v>390</v>
      </c>
      <c r="P60">
        <v>28</v>
      </c>
      <c r="S60" s="22" t="s">
        <v>1040</v>
      </c>
      <c r="T60" s="20"/>
    </row>
    <row r="61" spans="1:20" ht="15">
      <c r="A61" t="s">
        <v>474</v>
      </c>
      <c r="B61" t="s">
        <v>9</v>
      </c>
      <c r="J61">
        <v>0</v>
      </c>
      <c r="N61" s="5" t="s">
        <v>30</v>
      </c>
      <c r="O61" t="s">
        <v>390</v>
      </c>
      <c r="P61">
        <v>45</v>
      </c>
      <c r="S61" s="20" t="s">
        <v>482</v>
      </c>
      <c r="T61" s="20"/>
    </row>
    <row r="62" spans="1:20" ht="15">
      <c r="A62" t="s">
        <v>109</v>
      </c>
      <c r="B62" t="s">
        <v>54</v>
      </c>
      <c r="C62">
        <v>60</v>
      </c>
      <c r="D62">
        <v>76</v>
      </c>
      <c r="J62">
        <v>136</v>
      </c>
      <c r="N62" s="5" t="s">
        <v>21</v>
      </c>
      <c r="O62" t="s">
        <v>390</v>
      </c>
      <c r="P62">
        <v>51</v>
      </c>
      <c r="S62" s="22" t="s">
        <v>484</v>
      </c>
      <c r="T62" s="20"/>
    </row>
    <row r="63" spans="1:20" ht="15">
      <c r="A63" t="s">
        <v>477</v>
      </c>
      <c r="B63" t="s">
        <v>67</v>
      </c>
      <c r="J63">
        <v>0</v>
      </c>
      <c r="N63" s="5" t="s">
        <v>57</v>
      </c>
      <c r="O63" t="s">
        <v>393</v>
      </c>
      <c r="P63">
        <v>53</v>
      </c>
      <c r="S63" s="20" t="s">
        <v>485</v>
      </c>
      <c r="T63" s="20"/>
    </row>
    <row r="64" spans="1:20" ht="15">
      <c r="A64" t="s">
        <v>479</v>
      </c>
      <c r="B64" t="s">
        <v>9</v>
      </c>
      <c r="J64">
        <v>0</v>
      </c>
      <c r="N64" s="5" t="s">
        <v>38</v>
      </c>
      <c r="O64" t="s">
        <v>390</v>
      </c>
      <c r="P64">
        <v>46</v>
      </c>
      <c r="S64" s="20" t="s">
        <v>487</v>
      </c>
      <c r="T64" s="20"/>
    </row>
    <row r="65" spans="1:20" ht="15">
      <c r="A65" t="s">
        <v>121</v>
      </c>
      <c r="B65" t="s">
        <v>9</v>
      </c>
      <c r="C65">
        <v>67</v>
      </c>
      <c r="J65">
        <v>67</v>
      </c>
      <c r="N65" s="5" t="s">
        <v>12</v>
      </c>
      <c r="O65" t="s">
        <v>390</v>
      </c>
      <c r="P65">
        <v>45</v>
      </c>
      <c r="S65" s="20" t="s">
        <v>489</v>
      </c>
      <c r="T65" s="20"/>
    </row>
    <row r="66" spans="1:20" ht="15">
      <c r="A66" t="s">
        <v>299</v>
      </c>
      <c r="B66" t="s">
        <v>67</v>
      </c>
      <c r="C66">
        <v>80</v>
      </c>
      <c r="D66">
        <v>104</v>
      </c>
      <c r="J66">
        <v>184</v>
      </c>
      <c r="N66" s="5" t="s">
        <v>38</v>
      </c>
      <c r="O66" t="s">
        <v>393</v>
      </c>
      <c r="P66">
        <v>47</v>
      </c>
      <c r="S66" s="22" t="s">
        <v>490</v>
      </c>
      <c r="T66" s="20"/>
    </row>
    <row r="67" spans="1:20" ht="15">
      <c r="A67" t="s">
        <v>483</v>
      </c>
      <c r="B67" t="s">
        <v>91</v>
      </c>
      <c r="D67">
        <v>4</v>
      </c>
      <c r="J67">
        <v>4</v>
      </c>
      <c r="N67" s="5" t="s">
        <v>12</v>
      </c>
      <c r="O67" t="s">
        <v>393</v>
      </c>
      <c r="P67">
        <v>38</v>
      </c>
      <c r="S67" s="22" t="s">
        <v>491</v>
      </c>
      <c r="T67" s="20"/>
    </row>
    <row r="68" spans="1:20" ht="15">
      <c r="A68" t="s">
        <v>1152</v>
      </c>
      <c r="B68" t="s">
        <v>47</v>
      </c>
      <c r="D68">
        <v>20</v>
      </c>
      <c r="J68">
        <v>20</v>
      </c>
      <c r="N68" s="5" t="s">
        <v>402</v>
      </c>
      <c r="O68" t="s">
        <v>393</v>
      </c>
      <c r="P68">
        <v>26</v>
      </c>
      <c r="S68" s="22" t="s">
        <v>184</v>
      </c>
      <c r="T68" s="20"/>
    </row>
    <row r="69" spans="1:20" ht="15.75">
      <c r="A69" t="s">
        <v>216</v>
      </c>
      <c r="B69" t="s">
        <v>98</v>
      </c>
      <c r="C69">
        <v>114</v>
      </c>
      <c r="D69">
        <v>162</v>
      </c>
      <c r="J69">
        <v>276</v>
      </c>
      <c r="N69" s="5" t="s">
        <v>8</v>
      </c>
      <c r="O69" s="3" t="s">
        <v>390</v>
      </c>
      <c r="P69">
        <v>65</v>
      </c>
      <c r="S69" s="20" t="s">
        <v>25</v>
      </c>
      <c r="T69" s="20"/>
    </row>
    <row r="70" spans="1:20" ht="15">
      <c r="A70" t="s">
        <v>486</v>
      </c>
      <c r="B70" t="s">
        <v>13</v>
      </c>
      <c r="J70">
        <v>0</v>
      </c>
      <c r="N70" s="5" t="s">
        <v>21</v>
      </c>
      <c r="O70" t="s">
        <v>390</v>
      </c>
      <c r="P70">
        <v>29</v>
      </c>
      <c r="S70" s="20" t="s">
        <v>494</v>
      </c>
      <c r="T70" s="20"/>
    </row>
    <row r="71" spans="1:20" ht="15">
      <c r="A71" t="s">
        <v>488</v>
      </c>
      <c r="B71" t="s">
        <v>13</v>
      </c>
      <c r="J71">
        <v>0</v>
      </c>
      <c r="N71" s="5" t="s">
        <v>38</v>
      </c>
      <c r="O71" t="s">
        <v>390</v>
      </c>
      <c r="P71">
        <v>30</v>
      </c>
      <c r="S71" s="20" t="s">
        <v>495</v>
      </c>
      <c r="T71" s="20"/>
    </row>
    <row r="72" spans="1:20" ht="15">
      <c r="A72" t="s">
        <v>195</v>
      </c>
      <c r="B72" t="s">
        <v>13</v>
      </c>
      <c r="C72">
        <v>105</v>
      </c>
      <c r="D72">
        <v>140</v>
      </c>
      <c r="J72">
        <v>245</v>
      </c>
      <c r="N72" s="5" t="s">
        <v>57</v>
      </c>
      <c r="O72" t="s">
        <v>390</v>
      </c>
      <c r="P72">
        <v>31</v>
      </c>
      <c r="S72" s="20" t="s">
        <v>496</v>
      </c>
      <c r="T72" s="20"/>
    </row>
    <row r="73" spans="1:20" ht="15">
      <c r="A73" t="s">
        <v>492</v>
      </c>
      <c r="B73" t="s">
        <v>67</v>
      </c>
      <c r="C73">
        <v>46</v>
      </c>
      <c r="D73">
        <v>75</v>
      </c>
      <c r="J73">
        <v>121</v>
      </c>
      <c r="N73" s="5" t="s">
        <v>38</v>
      </c>
      <c r="O73" t="s">
        <v>393</v>
      </c>
      <c r="P73">
        <v>50</v>
      </c>
      <c r="S73" s="20" t="s">
        <v>497</v>
      </c>
      <c r="T73" s="22"/>
    </row>
    <row r="74" spans="1:20" ht="15">
      <c r="A74" t="s">
        <v>208</v>
      </c>
      <c r="B74" t="s">
        <v>13</v>
      </c>
      <c r="C74">
        <v>111</v>
      </c>
      <c r="J74">
        <v>111</v>
      </c>
      <c r="N74" s="5" t="s">
        <v>21</v>
      </c>
      <c r="O74" t="s">
        <v>390</v>
      </c>
      <c r="P74">
        <v>27</v>
      </c>
      <c r="S74" s="20" t="s">
        <v>499</v>
      </c>
      <c r="T74" s="20"/>
    </row>
    <row r="75" spans="1:20" ht="15">
      <c r="A75" t="s">
        <v>493</v>
      </c>
      <c r="B75" t="s">
        <v>91</v>
      </c>
      <c r="J75">
        <v>0</v>
      </c>
      <c r="N75" s="5" t="s">
        <v>12</v>
      </c>
      <c r="O75" t="s">
        <v>393</v>
      </c>
      <c r="P75">
        <v>43</v>
      </c>
      <c r="S75" s="22" t="s">
        <v>500</v>
      </c>
      <c r="T75" s="20"/>
    </row>
    <row r="76" spans="1:20" ht="15">
      <c r="A76" t="s">
        <v>249</v>
      </c>
      <c r="B76" t="s">
        <v>98</v>
      </c>
      <c r="C76">
        <v>128</v>
      </c>
      <c r="D76">
        <v>179</v>
      </c>
      <c r="J76">
        <v>307</v>
      </c>
      <c r="N76" s="5" t="s">
        <v>57</v>
      </c>
      <c r="O76" t="s">
        <v>390</v>
      </c>
      <c r="P76">
        <v>62</v>
      </c>
      <c r="S76" s="20" t="s">
        <v>502</v>
      </c>
      <c r="T76" s="20"/>
    </row>
    <row r="77" spans="1:20" ht="15.75">
      <c r="A77" s="3" t="s">
        <v>1064</v>
      </c>
      <c r="B77" t="s">
        <v>13</v>
      </c>
      <c r="D77">
        <v>48</v>
      </c>
      <c r="J77">
        <v>48</v>
      </c>
      <c r="N77" s="5" t="s">
        <v>1006</v>
      </c>
      <c r="O77" t="s">
        <v>390</v>
      </c>
      <c r="P77">
        <v>27</v>
      </c>
      <c r="S77" s="20" t="s">
        <v>504</v>
      </c>
      <c r="T77" s="20"/>
    </row>
    <row r="78" spans="1:20" ht="15">
      <c r="A78" t="s">
        <v>164</v>
      </c>
      <c r="B78" t="s">
        <v>54</v>
      </c>
      <c r="C78">
        <v>93</v>
      </c>
      <c r="J78">
        <v>93</v>
      </c>
      <c r="N78" s="5" t="s">
        <v>25</v>
      </c>
      <c r="O78" t="s">
        <v>390</v>
      </c>
      <c r="P78">
        <v>53</v>
      </c>
      <c r="S78" s="20" t="s">
        <v>506</v>
      </c>
      <c r="T78" s="20"/>
    </row>
    <row r="79" spans="1:20" ht="15">
      <c r="A79" t="s">
        <v>1315</v>
      </c>
      <c r="B79" t="s">
        <v>67</v>
      </c>
      <c r="D79">
        <v>93</v>
      </c>
      <c r="J79">
        <v>93</v>
      </c>
      <c r="N79" s="5" t="s">
        <v>18</v>
      </c>
      <c r="O79" t="s">
        <v>393</v>
      </c>
      <c r="P79">
        <v>47</v>
      </c>
      <c r="S79" s="22" t="s">
        <v>508</v>
      </c>
      <c r="T79" s="20"/>
    </row>
    <row r="80" spans="1:20" ht="15">
      <c r="A80" t="s">
        <v>498</v>
      </c>
      <c r="B80" t="s">
        <v>54</v>
      </c>
      <c r="D80">
        <v>60</v>
      </c>
      <c r="J80">
        <v>60</v>
      </c>
      <c r="N80" s="5" t="s">
        <v>25</v>
      </c>
      <c r="O80" t="s">
        <v>390</v>
      </c>
      <c r="P80">
        <v>58</v>
      </c>
      <c r="S80" s="20" t="s">
        <v>509</v>
      </c>
      <c r="T80" s="20"/>
    </row>
    <row r="81" spans="1:20" ht="15">
      <c r="A81" t="s">
        <v>193</v>
      </c>
      <c r="B81" t="s">
        <v>9</v>
      </c>
      <c r="C81">
        <v>104</v>
      </c>
      <c r="D81">
        <v>134</v>
      </c>
      <c r="J81">
        <v>238</v>
      </c>
      <c r="N81" s="5" t="s">
        <v>8</v>
      </c>
      <c r="O81" t="s">
        <v>390</v>
      </c>
      <c r="P81">
        <v>48</v>
      </c>
      <c r="S81" s="22" t="s">
        <v>511</v>
      </c>
      <c r="T81" s="20"/>
    </row>
    <row r="82" spans="1:19" ht="15">
      <c r="A82" t="s">
        <v>501</v>
      </c>
      <c r="B82" t="s">
        <v>13</v>
      </c>
      <c r="J82">
        <v>0</v>
      </c>
      <c r="N82" s="5" t="s">
        <v>396</v>
      </c>
      <c r="O82" t="s">
        <v>390</v>
      </c>
      <c r="P82">
        <v>25</v>
      </c>
      <c r="S82" s="23" t="s">
        <v>513</v>
      </c>
    </row>
    <row r="83" spans="1:19" ht="15">
      <c r="A83" t="s">
        <v>503</v>
      </c>
      <c r="B83" t="s">
        <v>67</v>
      </c>
      <c r="J83">
        <v>0</v>
      </c>
      <c r="N83" s="5" t="s">
        <v>38</v>
      </c>
      <c r="O83" t="s">
        <v>393</v>
      </c>
      <c r="P83">
        <v>47</v>
      </c>
      <c r="S83" s="23" t="s">
        <v>514</v>
      </c>
    </row>
    <row r="84" spans="1:20" ht="15">
      <c r="A84" t="s">
        <v>505</v>
      </c>
      <c r="B84" t="s">
        <v>13</v>
      </c>
      <c r="J84">
        <v>0</v>
      </c>
      <c r="N84" s="5" t="s">
        <v>8</v>
      </c>
      <c r="O84" t="s">
        <v>390</v>
      </c>
      <c r="P84">
        <v>31</v>
      </c>
      <c r="S84" s="23" t="s">
        <v>516</v>
      </c>
      <c r="T84"/>
    </row>
    <row r="85" spans="1:20" ht="15">
      <c r="A85" t="s">
        <v>507</v>
      </c>
      <c r="B85" t="s">
        <v>98</v>
      </c>
      <c r="J85">
        <v>0</v>
      </c>
      <c r="N85" s="5" t="s">
        <v>18</v>
      </c>
      <c r="O85" t="s">
        <v>390</v>
      </c>
      <c r="P85">
        <v>60</v>
      </c>
      <c r="S85" s="23" t="s">
        <v>458</v>
      </c>
      <c r="T85"/>
    </row>
    <row r="86" spans="1:20" ht="15">
      <c r="A86" t="s">
        <v>130</v>
      </c>
      <c r="B86" t="s">
        <v>98</v>
      </c>
      <c r="C86">
        <v>74</v>
      </c>
      <c r="J86">
        <v>74</v>
      </c>
      <c r="N86" s="5" t="s">
        <v>25</v>
      </c>
      <c r="O86" t="s">
        <v>390</v>
      </c>
      <c r="P86">
        <v>67</v>
      </c>
      <c r="S86" s="23" t="s">
        <v>519</v>
      </c>
      <c r="T86"/>
    </row>
    <row r="87" spans="1:20" ht="15">
      <c r="A87" t="s">
        <v>510</v>
      </c>
      <c r="B87" t="s">
        <v>13</v>
      </c>
      <c r="J87">
        <v>0</v>
      </c>
      <c r="N87" s="5" t="s">
        <v>38</v>
      </c>
      <c r="O87" t="s">
        <v>390</v>
      </c>
      <c r="P87">
        <v>30</v>
      </c>
      <c r="S87" s="23" t="s">
        <v>521</v>
      </c>
      <c r="T87"/>
    </row>
    <row r="88" spans="1:20" ht="15">
      <c r="A88" t="s">
        <v>512</v>
      </c>
      <c r="B88" t="s">
        <v>13</v>
      </c>
      <c r="J88">
        <v>0</v>
      </c>
      <c r="N88" s="5" t="s">
        <v>30</v>
      </c>
      <c r="O88" t="s">
        <v>390</v>
      </c>
      <c r="P88">
        <v>32</v>
      </c>
      <c r="S88" s="23" t="s">
        <v>522</v>
      </c>
      <c r="T88"/>
    </row>
    <row r="89" spans="1:20" ht="15">
      <c r="A89" t="s">
        <v>197</v>
      </c>
      <c r="B89" t="s">
        <v>47</v>
      </c>
      <c r="C89">
        <v>27</v>
      </c>
      <c r="J89">
        <v>27</v>
      </c>
      <c r="N89" s="5" t="s">
        <v>12</v>
      </c>
      <c r="O89" t="s">
        <v>393</v>
      </c>
      <c r="P89">
        <v>34</v>
      </c>
      <c r="S89" s="23" t="s">
        <v>524</v>
      </c>
      <c r="T89"/>
    </row>
    <row r="90" spans="1:20" ht="15.75">
      <c r="A90" t="s">
        <v>515</v>
      </c>
      <c r="B90" t="s">
        <v>9</v>
      </c>
      <c r="D90">
        <v>96</v>
      </c>
      <c r="J90">
        <v>96</v>
      </c>
      <c r="N90" s="5" t="s">
        <v>8</v>
      </c>
      <c r="O90" s="3" t="s">
        <v>390</v>
      </c>
      <c r="P90">
        <v>41</v>
      </c>
      <c r="S90" s="23" t="s">
        <v>527</v>
      </c>
      <c r="T90"/>
    </row>
    <row r="91" spans="1:20" ht="15">
      <c r="A91" t="s">
        <v>517</v>
      </c>
      <c r="B91" t="s">
        <v>9</v>
      </c>
      <c r="J91">
        <v>0</v>
      </c>
      <c r="N91" s="5" t="s">
        <v>392</v>
      </c>
      <c r="O91" t="s">
        <v>390</v>
      </c>
      <c r="P91">
        <v>40</v>
      </c>
      <c r="S91" s="5" t="s">
        <v>529</v>
      </c>
      <c r="T91"/>
    </row>
    <row r="92" spans="1:20" ht="15">
      <c r="A92" t="s">
        <v>518</v>
      </c>
      <c r="B92" t="s">
        <v>175</v>
      </c>
      <c r="D92">
        <v>10</v>
      </c>
      <c r="J92">
        <v>10</v>
      </c>
      <c r="N92" s="5" t="s">
        <v>8</v>
      </c>
      <c r="O92" t="s">
        <v>393</v>
      </c>
      <c r="P92">
        <v>58</v>
      </c>
      <c r="S92" s="23" t="s">
        <v>530</v>
      </c>
      <c r="T92"/>
    </row>
    <row r="93" spans="1:20" ht="15.75">
      <c r="A93" t="s">
        <v>520</v>
      </c>
      <c r="B93" s="3" t="s">
        <v>67</v>
      </c>
      <c r="J93">
        <v>0</v>
      </c>
      <c r="N93" s="5" t="s">
        <v>402</v>
      </c>
      <c r="O93" t="s">
        <v>393</v>
      </c>
      <c r="P93">
        <v>45</v>
      </c>
      <c r="S93" s="23" t="s">
        <v>532</v>
      </c>
      <c r="T93"/>
    </row>
    <row r="94" spans="1:20" ht="15">
      <c r="A94" t="s">
        <v>166</v>
      </c>
      <c r="B94" t="s">
        <v>54</v>
      </c>
      <c r="C94">
        <v>94</v>
      </c>
      <c r="D94">
        <v>152</v>
      </c>
      <c r="J94">
        <v>246</v>
      </c>
      <c r="N94" s="5" t="s">
        <v>38</v>
      </c>
      <c r="O94" t="s">
        <v>390</v>
      </c>
      <c r="P94">
        <v>52</v>
      </c>
      <c r="S94" s="23" t="s">
        <v>168</v>
      </c>
      <c r="T94"/>
    </row>
    <row r="95" spans="1:20" ht="15.75">
      <c r="A95" s="3" t="s">
        <v>1012</v>
      </c>
      <c r="B95" s="3" t="s">
        <v>13</v>
      </c>
      <c r="D95">
        <v>10</v>
      </c>
      <c r="J95">
        <v>10</v>
      </c>
      <c r="N95" s="5" t="s">
        <v>25</v>
      </c>
      <c r="O95" t="s">
        <v>390</v>
      </c>
      <c r="P95">
        <v>34</v>
      </c>
      <c r="S95" s="24" t="s">
        <v>536</v>
      </c>
      <c r="T95"/>
    </row>
    <row r="96" spans="1:20" ht="15.75">
      <c r="A96" t="s">
        <v>523</v>
      </c>
      <c r="B96" t="s">
        <v>9</v>
      </c>
      <c r="J96">
        <v>0</v>
      </c>
      <c r="N96" s="5" t="s">
        <v>25</v>
      </c>
      <c r="O96" s="3" t="s">
        <v>399</v>
      </c>
      <c r="P96">
        <v>49</v>
      </c>
      <c r="S96" s="23" t="s">
        <v>526</v>
      </c>
      <c r="T96"/>
    </row>
    <row r="97" spans="1:20" ht="15">
      <c r="A97" t="s">
        <v>525</v>
      </c>
      <c r="B97" t="s">
        <v>54</v>
      </c>
      <c r="J97">
        <v>0</v>
      </c>
      <c r="N97" s="5" t="s">
        <v>526</v>
      </c>
      <c r="O97" t="s">
        <v>390</v>
      </c>
      <c r="P97">
        <v>52</v>
      </c>
      <c r="S97" s="23" t="s">
        <v>427</v>
      </c>
      <c r="T97"/>
    </row>
    <row r="98" spans="1:20" ht="15">
      <c r="A98" t="s">
        <v>528</v>
      </c>
      <c r="B98" t="s">
        <v>9</v>
      </c>
      <c r="D98">
        <v>156</v>
      </c>
      <c r="J98">
        <v>156</v>
      </c>
      <c r="N98" s="5" t="s">
        <v>57</v>
      </c>
      <c r="O98" t="s">
        <v>390</v>
      </c>
      <c r="P98">
        <v>40</v>
      </c>
      <c r="S98" t="s">
        <v>539</v>
      </c>
      <c r="T98"/>
    </row>
    <row r="99" spans="1:20" ht="15">
      <c r="A99" t="s">
        <v>243</v>
      </c>
      <c r="B99" t="s">
        <v>98</v>
      </c>
      <c r="C99">
        <v>124</v>
      </c>
      <c r="D99">
        <v>165</v>
      </c>
      <c r="J99">
        <v>289</v>
      </c>
      <c r="N99" s="5" t="s">
        <v>57</v>
      </c>
      <c r="O99" t="s">
        <v>390</v>
      </c>
      <c r="P99">
        <v>69</v>
      </c>
      <c r="S99" t="s">
        <v>392</v>
      </c>
      <c r="T99"/>
    </row>
    <row r="100" spans="1:20" ht="15">
      <c r="A100" t="s">
        <v>531</v>
      </c>
      <c r="B100" t="s">
        <v>9</v>
      </c>
      <c r="J100">
        <v>0</v>
      </c>
      <c r="N100" s="5" t="s">
        <v>18</v>
      </c>
      <c r="O100" t="s">
        <v>390</v>
      </c>
      <c r="P100">
        <v>45</v>
      </c>
      <c r="S100" s="24" t="s">
        <v>205</v>
      </c>
      <c r="T100"/>
    </row>
    <row r="101" spans="1:20" ht="15.75">
      <c r="A101" t="s">
        <v>533</v>
      </c>
      <c r="B101" t="s">
        <v>54</v>
      </c>
      <c r="J101">
        <v>0</v>
      </c>
      <c r="N101" s="5" t="s">
        <v>25</v>
      </c>
      <c r="O101" s="3" t="s">
        <v>390</v>
      </c>
      <c r="P101">
        <v>58</v>
      </c>
      <c r="S101" s="23" t="s">
        <v>541</v>
      </c>
      <c r="T101"/>
    </row>
    <row r="102" spans="1:20" ht="15">
      <c r="A102" t="s">
        <v>534</v>
      </c>
      <c r="B102" t="s">
        <v>13</v>
      </c>
      <c r="J102">
        <v>0</v>
      </c>
      <c r="N102" s="5" t="s">
        <v>535</v>
      </c>
      <c r="O102" t="s">
        <v>390</v>
      </c>
      <c r="P102">
        <v>30</v>
      </c>
      <c r="S102" s="23" t="s">
        <v>542</v>
      </c>
      <c r="T102"/>
    </row>
    <row r="103" spans="1:20" ht="15.75">
      <c r="A103" s="3" t="s">
        <v>1108</v>
      </c>
      <c r="B103" t="s">
        <v>98</v>
      </c>
      <c r="D103">
        <v>83</v>
      </c>
      <c r="J103">
        <v>83</v>
      </c>
      <c r="N103" s="5" t="s">
        <v>392</v>
      </c>
      <c r="O103" s="3" t="s">
        <v>390</v>
      </c>
      <c r="P103">
        <v>60</v>
      </c>
      <c r="S103" s="23" t="s">
        <v>543</v>
      </c>
      <c r="T103"/>
    </row>
    <row r="104" spans="1:20" ht="15">
      <c r="A104" t="s">
        <v>537</v>
      </c>
      <c r="B104" t="s">
        <v>47</v>
      </c>
      <c r="J104">
        <v>0</v>
      </c>
      <c r="N104" s="5" t="s">
        <v>490</v>
      </c>
      <c r="O104" t="s">
        <v>393</v>
      </c>
      <c r="P104">
        <v>30</v>
      </c>
      <c r="S104" s="23" t="s">
        <v>544</v>
      </c>
      <c r="T104"/>
    </row>
    <row r="105" spans="1:20" ht="15">
      <c r="A105" t="s">
        <v>538</v>
      </c>
      <c r="B105" t="s">
        <v>54</v>
      </c>
      <c r="J105">
        <v>0</v>
      </c>
      <c r="N105" s="5" t="s">
        <v>18</v>
      </c>
      <c r="O105" t="s">
        <v>390</v>
      </c>
      <c r="P105">
        <v>52</v>
      </c>
      <c r="S105" s="24" t="s">
        <v>546</v>
      </c>
      <c r="T105"/>
    </row>
    <row r="106" spans="1:20" ht="15">
      <c r="A106" t="s">
        <v>80</v>
      </c>
      <c r="B106" t="s">
        <v>54</v>
      </c>
      <c r="C106">
        <v>45</v>
      </c>
      <c r="D106">
        <v>61</v>
      </c>
      <c r="J106">
        <v>106</v>
      </c>
      <c r="N106" s="5" t="s">
        <v>12</v>
      </c>
      <c r="O106" t="s">
        <v>390</v>
      </c>
      <c r="P106">
        <v>52</v>
      </c>
      <c r="S106" t="s">
        <v>402</v>
      </c>
      <c r="T106"/>
    </row>
    <row r="107" spans="1:20" ht="15">
      <c r="A107" t="s">
        <v>540</v>
      </c>
      <c r="B107" t="s">
        <v>67</v>
      </c>
      <c r="J107">
        <v>0</v>
      </c>
      <c r="N107" s="5" t="s">
        <v>57</v>
      </c>
      <c r="O107" t="s">
        <v>393</v>
      </c>
      <c r="P107">
        <v>50</v>
      </c>
      <c r="S107" t="s">
        <v>1006</v>
      </c>
      <c r="T107"/>
    </row>
    <row r="108" spans="1:20" ht="15">
      <c r="A108" t="s">
        <v>263</v>
      </c>
      <c r="B108" t="s">
        <v>91</v>
      </c>
      <c r="C108">
        <v>56</v>
      </c>
      <c r="J108">
        <v>56</v>
      </c>
      <c r="N108" s="5" t="s">
        <v>8</v>
      </c>
      <c r="O108" t="s">
        <v>393</v>
      </c>
      <c r="P108">
        <v>43</v>
      </c>
      <c r="S108" s="23" t="s">
        <v>548</v>
      </c>
      <c r="T108"/>
    </row>
    <row r="109" spans="1:20" ht="15">
      <c r="A109" t="s">
        <v>1301</v>
      </c>
      <c r="B109" t="s">
        <v>67</v>
      </c>
      <c r="D109">
        <v>84</v>
      </c>
      <c r="J109">
        <v>84</v>
      </c>
      <c r="N109" s="5" t="s">
        <v>25</v>
      </c>
      <c r="O109" t="s">
        <v>393</v>
      </c>
      <c r="P109">
        <v>53</v>
      </c>
      <c r="S109" s="23" t="s">
        <v>550</v>
      </c>
      <c r="T109"/>
    </row>
    <row r="110" spans="1:20" ht="15">
      <c r="A110" t="s">
        <v>287</v>
      </c>
      <c r="B110" t="s">
        <v>175</v>
      </c>
      <c r="C110">
        <v>70</v>
      </c>
      <c r="D110">
        <v>95</v>
      </c>
      <c r="J110">
        <v>165</v>
      </c>
      <c r="N110" s="5" t="s">
        <v>18</v>
      </c>
      <c r="O110" t="s">
        <v>393</v>
      </c>
      <c r="P110">
        <v>55</v>
      </c>
      <c r="S110" s="23" t="s">
        <v>551</v>
      </c>
      <c r="T110"/>
    </row>
    <row r="111" spans="1:20" ht="15">
      <c r="A111" t="s">
        <v>207</v>
      </c>
      <c r="B111" t="s">
        <v>67</v>
      </c>
      <c r="C111">
        <v>30</v>
      </c>
      <c r="D111">
        <v>54</v>
      </c>
      <c r="J111">
        <v>84</v>
      </c>
      <c r="N111" s="5" t="s">
        <v>12</v>
      </c>
      <c r="O111" t="s">
        <v>393</v>
      </c>
      <c r="P111">
        <v>53</v>
      </c>
      <c r="S111" s="5" t="s">
        <v>553</v>
      </c>
      <c r="T111"/>
    </row>
    <row r="112" spans="1:20" ht="15">
      <c r="A112" t="s">
        <v>297</v>
      </c>
      <c r="B112" t="s">
        <v>91</v>
      </c>
      <c r="C112">
        <v>78</v>
      </c>
      <c r="D112">
        <v>109</v>
      </c>
      <c r="J112">
        <v>187</v>
      </c>
      <c r="N112" s="5" t="s">
        <v>18</v>
      </c>
      <c r="O112" t="s">
        <v>393</v>
      </c>
      <c r="P112">
        <v>38</v>
      </c>
      <c r="S112" t="s">
        <v>555</v>
      </c>
      <c r="T112"/>
    </row>
    <row r="113" spans="1:20" ht="15">
      <c r="A113" t="s">
        <v>296</v>
      </c>
      <c r="B113" t="s">
        <v>67</v>
      </c>
      <c r="C113">
        <v>77</v>
      </c>
      <c r="J113">
        <v>77</v>
      </c>
      <c r="N113" s="5" t="s">
        <v>18</v>
      </c>
      <c r="O113" t="s">
        <v>393</v>
      </c>
      <c r="P113">
        <v>51</v>
      </c>
      <c r="S113" s="5" t="s">
        <v>413</v>
      </c>
      <c r="T113"/>
    </row>
    <row r="114" spans="1:20" ht="15">
      <c r="A114" t="s">
        <v>545</v>
      </c>
      <c r="B114" t="s">
        <v>47</v>
      </c>
      <c r="J114">
        <v>0</v>
      </c>
      <c r="N114" s="5" t="s">
        <v>25</v>
      </c>
      <c r="O114" t="s">
        <v>393</v>
      </c>
      <c r="P114">
        <v>30</v>
      </c>
      <c r="S114" t="s">
        <v>427</v>
      </c>
      <c r="T114"/>
    </row>
    <row r="115" spans="1:20" ht="15">
      <c r="A115" t="s">
        <v>547</v>
      </c>
      <c r="B115" t="s">
        <v>47</v>
      </c>
      <c r="J115">
        <v>0</v>
      </c>
      <c r="N115" s="5" t="s">
        <v>18</v>
      </c>
      <c r="O115" t="s">
        <v>393</v>
      </c>
      <c r="P115">
        <v>32</v>
      </c>
      <c r="S115" t="s">
        <v>427</v>
      </c>
      <c r="T115"/>
    </row>
    <row r="116" spans="1:20" ht="15">
      <c r="A116" t="s">
        <v>549</v>
      </c>
      <c r="B116" t="s">
        <v>47</v>
      </c>
      <c r="D116">
        <v>26</v>
      </c>
      <c r="J116">
        <v>26</v>
      </c>
      <c r="N116" s="5" t="s">
        <v>12</v>
      </c>
      <c r="O116" t="s">
        <v>393</v>
      </c>
      <c r="P116">
        <v>28</v>
      </c>
      <c r="S116" t="s">
        <v>427</v>
      </c>
      <c r="T116"/>
    </row>
    <row r="117" spans="1:20" ht="15">
      <c r="A117" t="s">
        <v>552</v>
      </c>
      <c r="B117" t="s">
        <v>47</v>
      </c>
      <c r="C117">
        <v>18</v>
      </c>
      <c r="D117">
        <v>32</v>
      </c>
      <c r="J117">
        <v>50</v>
      </c>
      <c r="N117" s="5" t="s">
        <v>38</v>
      </c>
      <c r="O117" t="s">
        <v>393</v>
      </c>
      <c r="P117">
        <v>29</v>
      </c>
      <c r="S117" t="s">
        <v>427</v>
      </c>
      <c r="T117"/>
    </row>
    <row r="118" spans="1:20" ht="15">
      <c r="A118" t="s">
        <v>554</v>
      </c>
      <c r="B118" t="s">
        <v>13</v>
      </c>
      <c r="J118">
        <v>0</v>
      </c>
      <c r="N118" s="5" t="s">
        <v>21</v>
      </c>
      <c r="O118" t="s">
        <v>390</v>
      </c>
      <c r="P118">
        <v>29</v>
      </c>
      <c r="S118" t="s">
        <v>427</v>
      </c>
      <c r="T118"/>
    </row>
    <row r="119" spans="1:20" ht="15">
      <c r="A119" t="s">
        <v>306</v>
      </c>
      <c r="B119" t="s">
        <v>47</v>
      </c>
      <c r="C119">
        <v>87</v>
      </c>
      <c r="J119">
        <v>87</v>
      </c>
      <c r="N119" s="5" t="s">
        <v>18</v>
      </c>
      <c r="O119" t="s">
        <v>393</v>
      </c>
      <c r="P119">
        <v>24</v>
      </c>
      <c r="S119"/>
      <c r="T119"/>
    </row>
    <row r="120" spans="1:20" ht="15">
      <c r="A120" t="s">
        <v>556</v>
      </c>
      <c r="B120" t="s">
        <v>13</v>
      </c>
      <c r="D120">
        <v>176</v>
      </c>
      <c r="J120">
        <v>176</v>
      </c>
      <c r="N120" s="5" t="s">
        <v>38</v>
      </c>
      <c r="O120" t="s">
        <v>390</v>
      </c>
      <c r="P120">
        <v>32</v>
      </c>
      <c r="S120"/>
      <c r="T120"/>
    </row>
    <row r="121" spans="1:20" ht="15">
      <c r="A121" t="s">
        <v>557</v>
      </c>
      <c r="B121" t="s">
        <v>13</v>
      </c>
      <c r="J121">
        <v>0</v>
      </c>
      <c r="N121" s="5" t="s">
        <v>392</v>
      </c>
      <c r="O121" t="s">
        <v>390</v>
      </c>
      <c r="P121">
        <v>39</v>
      </c>
      <c r="S121"/>
      <c r="T121"/>
    </row>
    <row r="122" spans="1:20" ht="15">
      <c r="A122" t="s">
        <v>558</v>
      </c>
      <c r="B122" t="s">
        <v>13</v>
      </c>
      <c r="J122">
        <v>0</v>
      </c>
      <c r="N122" s="5" t="s">
        <v>30</v>
      </c>
      <c r="O122" t="s">
        <v>390</v>
      </c>
      <c r="P122">
        <v>30</v>
      </c>
      <c r="S122"/>
      <c r="T122"/>
    </row>
    <row r="123" spans="1:20" ht="15">
      <c r="A123" t="s">
        <v>274</v>
      </c>
      <c r="B123" t="s">
        <v>13</v>
      </c>
      <c r="C123">
        <v>135</v>
      </c>
      <c r="J123">
        <v>135</v>
      </c>
      <c r="N123" s="5" t="s">
        <v>57</v>
      </c>
      <c r="O123" t="s">
        <v>390</v>
      </c>
      <c r="P123">
        <v>38</v>
      </c>
      <c r="S123"/>
      <c r="T123"/>
    </row>
    <row r="124" spans="1:20" ht="15">
      <c r="A124" t="s">
        <v>1127</v>
      </c>
      <c r="B124" t="s">
        <v>13</v>
      </c>
      <c r="D124">
        <v>99</v>
      </c>
      <c r="J124">
        <v>99</v>
      </c>
      <c r="N124" s="5" t="s">
        <v>402</v>
      </c>
      <c r="O124" t="s">
        <v>390</v>
      </c>
      <c r="P124">
        <v>37</v>
      </c>
      <c r="S124"/>
      <c r="T124"/>
    </row>
    <row r="125" spans="1:20" ht="15">
      <c r="A125" t="s">
        <v>559</v>
      </c>
      <c r="B125" t="s">
        <v>91</v>
      </c>
      <c r="J125">
        <v>0</v>
      </c>
      <c r="N125" s="5" t="s">
        <v>57</v>
      </c>
      <c r="O125" t="s">
        <v>393</v>
      </c>
      <c r="P125">
        <v>43</v>
      </c>
      <c r="S125"/>
      <c r="T125"/>
    </row>
    <row r="126" spans="1:20" ht="15">
      <c r="A126" t="s">
        <v>560</v>
      </c>
      <c r="B126" t="s">
        <v>67</v>
      </c>
      <c r="J126">
        <v>0</v>
      </c>
      <c r="N126" s="5" t="s">
        <v>57</v>
      </c>
      <c r="O126" t="s">
        <v>393</v>
      </c>
      <c r="P126">
        <v>45</v>
      </c>
      <c r="S126"/>
      <c r="T126"/>
    </row>
    <row r="127" spans="1:20" ht="15.75">
      <c r="A127" s="3" t="s">
        <v>235</v>
      </c>
      <c r="B127" t="s">
        <v>175</v>
      </c>
      <c r="C127">
        <v>39</v>
      </c>
      <c r="D127">
        <v>73</v>
      </c>
      <c r="J127">
        <v>112</v>
      </c>
      <c r="N127" s="5" t="s">
        <v>30</v>
      </c>
      <c r="O127" t="s">
        <v>393</v>
      </c>
      <c r="P127">
        <v>57</v>
      </c>
      <c r="S127"/>
      <c r="T127"/>
    </row>
    <row r="128" spans="1:20" ht="15">
      <c r="A128" t="s">
        <v>1136</v>
      </c>
      <c r="B128" t="s">
        <v>67</v>
      </c>
      <c r="D128">
        <v>15</v>
      </c>
      <c r="J128">
        <v>15</v>
      </c>
      <c r="N128" s="5" t="s">
        <v>25</v>
      </c>
      <c r="O128" t="s">
        <v>393</v>
      </c>
      <c r="P128">
        <v>54</v>
      </c>
      <c r="S128"/>
      <c r="T128"/>
    </row>
    <row r="129" spans="1:20" ht="15.75">
      <c r="A129" t="s">
        <v>561</v>
      </c>
      <c r="B129" t="s">
        <v>91</v>
      </c>
      <c r="J129">
        <v>0</v>
      </c>
      <c r="N129" s="5" t="s">
        <v>527</v>
      </c>
      <c r="O129" s="3" t="s">
        <v>562</v>
      </c>
      <c r="P129">
        <v>43</v>
      </c>
      <c r="S129"/>
      <c r="T129"/>
    </row>
    <row r="130" spans="1:20" ht="15">
      <c r="A130" t="s">
        <v>1348</v>
      </c>
      <c r="B130" t="s">
        <v>175</v>
      </c>
      <c r="D130">
        <v>114</v>
      </c>
      <c r="J130">
        <v>114</v>
      </c>
      <c r="N130" s="5" t="s">
        <v>30</v>
      </c>
      <c r="O130" t="s">
        <v>393</v>
      </c>
      <c r="P130">
        <v>61</v>
      </c>
      <c r="S130"/>
      <c r="T130"/>
    </row>
    <row r="131" spans="1:20" ht="15">
      <c r="A131" t="s">
        <v>563</v>
      </c>
      <c r="B131" t="s">
        <v>13</v>
      </c>
      <c r="J131">
        <v>0</v>
      </c>
      <c r="N131" s="5" t="s">
        <v>12</v>
      </c>
      <c r="O131" t="s">
        <v>390</v>
      </c>
      <c r="P131">
        <v>31</v>
      </c>
      <c r="S131"/>
      <c r="T131"/>
    </row>
    <row r="132" spans="1:20" ht="15.75">
      <c r="A132" t="s">
        <v>564</v>
      </c>
      <c r="B132" t="s">
        <v>13</v>
      </c>
      <c r="J132">
        <v>0</v>
      </c>
      <c r="N132" s="5" t="s">
        <v>30</v>
      </c>
      <c r="O132" s="3" t="s">
        <v>399</v>
      </c>
      <c r="P132">
        <v>17</v>
      </c>
      <c r="S132"/>
      <c r="T132"/>
    </row>
    <row r="133" spans="1:20" ht="15">
      <c r="A133" t="s">
        <v>565</v>
      </c>
      <c r="B133" t="s">
        <v>54</v>
      </c>
      <c r="J133">
        <v>0</v>
      </c>
      <c r="N133" s="5" t="s">
        <v>392</v>
      </c>
      <c r="O133" t="s">
        <v>390</v>
      </c>
      <c r="P133">
        <v>53</v>
      </c>
      <c r="S133"/>
      <c r="T133"/>
    </row>
    <row r="134" spans="1:20" ht="15">
      <c r="A134" t="s">
        <v>566</v>
      </c>
      <c r="B134" t="s">
        <v>91</v>
      </c>
      <c r="J134">
        <v>0</v>
      </c>
      <c r="N134" s="5" t="s">
        <v>527</v>
      </c>
      <c r="O134" t="s">
        <v>393</v>
      </c>
      <c r="P134">
        <v>44</v>
      </c>
      <c r="S134"/>
      <c r="T134"/>
    </row>
    <row r="135" spans="1:20" ht="15">
      <c r="A135" t="s">
        <v>33</v>
      </c>
      <c r="B135" t="s">
        <v>9</v>
      </c>
      <c r="C135">
        <v>14</v>
      </c>
      <c r="D135">
        <v>32</v>
      </c>
      <c r="J135">
        <v>46</v>
      </c>
      <c r="N135" s="5" t="s">
        <v>12</v>
      </c>
      <c r="O135" t="s">
        <v>390</v>
      </c>
      <c r="P135">
        <v>41</v>
      </c>
      <c r="S135"/>
      <c r="T135"/>
    </row>
    <row r="136" spans="1:20" ht="15">
      <c r="A136" t="s">
        <v>567</v>
      </c>
      <c r="B136" t="s">
        <v>91</v>
      </c>
      <c r="C136">
        <v>37</v>
      </c>
      <c r="J136">
        <v>37</v>
      </c>
      <c r="N136" s="5" t="s">
        <v>38</v>
      </c>
      <c r="O136" t="s">
        <v>393</v>
      </c>
      <c r="P136">
        <v>38</v>
      </c>
      <c r="S136"/>
      <c r="T136"/>
    </row>
    <row r="137" spans="1:20" ht="15">
      <c r="A137" t="s">
        <v>568</v>
      </c>
      <c r="B137" t="s">
        <v>47</v>
      </c>
      <c r="J137">
        <v>0</v>
      </c>
      <c r="N137" s="5" t="s">
        <v>427</v>
      </c>
      <c r="O137" t="s">
        <v>393</v>
      </c>
      <c r="P137">
        <v>33</v>
      </c>
      <c r="S137"/>
      <c r="T137"/>
    </row>
    <row r="138" spans="1:20" ht="15">
      <c r="A138" t="s">
        <v>569</v>
      </c>
      <c r="B138" t="s">
        <v>91</v>
      </c>
      <c r="D138">
        <v>33</v>
      </c>
      <c r="J138">
        <v>33</v>
      </c>
      <c r="N138" s="5" t="s">
        <v>12</v>
      </c>
      <c r="O138" t="s">
        <v>393</v>
      </c>
      <c r="P138">
        <v>44</v>
      </c>
      <c r="S138"/>
      <c r="T138"/>
    </row>
    <row r="139" spans="1:20" ht="15.75">
      <c r="A139" s="3" t="s">
        <v>570</v>
      </c>
      <c r="B139" t="s">
        <v>91</v>
      </c>
      <c r="J139">
        <v>0</v>
      </c>
      <c r="N139" s="5" t="s">
        <v>57</v>
      </c>
      <c r="O139" t="s">
        <v>393</v>
      </c>
      <c r="P139">
        <v>40</v>
      </c>
      <c r="S139"/>
      <c r="T139"/>
    </row>
    <row r="140" spans="1:20" ht="15">
      <c r="A140" t="s">
        <v>571</v>
      </c>
      <c r="B140" t="s">
        <v>91</v>
      </c>
      <c r="J140">
        <v>0</v>
      </c>
      <c r="N140" s="5" t="s">
        <v>18</v>
      </c>
      <c r="O140" t="s">
        <v>393</v>
      </c>
      <c r="P140">
        <v>41</v>
      </c>
      <c r="S140"/>
      <c r="T140"/>
    </row>
    <row r="141" spans="1:20" ht="15">
      <c r="A141" t="s">
        <v>572</v>
      </c>
      <c r="B141" t="s">
        <v>47</v>
      </c>
      <c r="J141">
        <v>0</v>
      </c>
      <c r="N141" s="5" t="s">
        <v>12</v>
      </c>
      <c r="O141" t="s">
        <v>393</v>
      </c>
      <c r="P141">
        <v>25</v>
      </c>
      <c r="S141"/>
      <c r="T141"/>
    </row>
    <row r="142" spans="1:20" ht="15">
      <c r="A142" t="s">
        <v>573</v>
      </c>
      <c r="B142" t="s">
        <v>47</v>
      </c>
      <c r="J142">
        <v>0</v>
      </c>
      <c r="N142" s="5" t="s">
        <v>392</v>
      </c>
      <c r="O142" t="s">
        <v>393</v>
      </c>
      <c r="P142">
        <v>30</v>
      </c>
      <c r="S142"/>
      <c r="T142"/>
    </row>
    <row r="143" spans="1:20" ht="15.75">
      <c r="A143" t="s">
        <v>574</v>
      </c>
      <c r="B143" t="s">
        <v>91</v>
      </c>
      <c r="D143">
        <v>13</v>
      </c>
      <c r="J143">
        <v>13</v>
      </c>
      <c r="N143" s="5" t="s">
        <v>30</v>
      </c>
      <c r="O143" s="3" t="s">
        <v>393</v>
      </c>
      <c r="P143">
        <v>36</v>
      </c>
      <c r="S143"/>
      <c r="T143"/>
    </row>
    <row r="144" spans="1:20" ht="15">
      <c r="A144" t="s">
        <v>575</v>
      </c>
      <c r="B144" t="s">
        <v>47</v>
      </c>
      <c r="J144">
        <v>0</v>
      </c>
      <c r="N144" s="5" t="s">
        <v>21</v>
      </c>
      <c r="O144" t="s">
        <v>393</v>
      </c>
      <c r="P144">
        <v>30</v>
      </c>
      <c r="S144"/>
      <c r="T144"/>
    </row>
    <row r="145" spans="1:20" ht="15">
      <c r="A145" t="s">
        <v>576</v>
      </c>
      <c r="B145" t="s">
        <v>91</v>
      </c>
      <c r="J145">
        <v>0</v>
      </c>
      <c r="N145" s="5" t="s">
        <v>38</v>
      </c>
      <c r="O145" t="s">
        <v>393</v>
      </c>
      <c r="P145">
        <v>41</v>
      </c>
      <c r="S145"/>
      <c r="T145"/>
    </row>
    <row r="146" spans="1:20" ht="15.75">
      <c r="A146" t="s">
        <v>577</v>
      </c>
      <c r="B146" t="s">
        <v>54</v>
      </c>
      <c r="J146">
        <v>0</v>
      </c>
      <c r="N146" s="5" t="s">
        <v>435</v>
      </c>
      <c r="O146" s="3" t="s">
        <v>390</v>
      </c>
      <c r="P146">
        <v>54</v>
      </c>
      <c r="S146"/>
      <c r="T146"/>
    </row>
    <row r="147" spans="1:20" ht="15">
      <c r="A147" t="s">
        <v>113</v>
      </c>
      <c r="B147" t="s">
        <v>98</v>
      </c>
      <c r="C147">
        <v>64</v>
      </c>
      <c r="D147">
        <v>87</v>
      </c>
      <c r="J147">
        <v>151</v>
      </c>
      <c r="N147" s="5" t="s">
        <v>57</v>
      </c>
      <c r="O147" t="s">
        <v>390</v>
      </c>
      <c r="P147">
        <v>64</v>
      </c>
      <c r="S147"/>
      <c r="T147"/>
    </row>
    <row r="148" spans="1:20" ht="15">
      <c r="A148" t="s">
        <v>578</v>
      </c>
      <c r="B148" t="s">
        <v>9</v>
      </c>
      <c r="J148">
        <v>0</v>
      </c>
      <c r="N148" s="5" t="s">
        <v>57</v>
      </c>
      <c r="O148" t="s">
        <v>390</v>
      </c>
      <c r="P148">
        <v>49</v>
      </c>
      <c r="S148"/>
      <c r="T148"/>
    </row>
    <row r="149" spans="1:20" ht="15">
      <c r="A149" t="s">
        <v>579</v>
      </c>
      <c r="B149" t="s">
        <v>9</v>
      </c>
      <c r="J149">
        <v>0</v>
      </c>
      <c r="N149" s="5" t="s">
        <v>57</v>
      </c>
      <c r="O149" t="s">
        <v>390</v>
      </c>
      <c r="P149">
        <v>40</v>
      </c>
      <c r="S149"/>
      <c r="T149"/>
    </row>
    <row r="150" spans="1:20" ht="15">
      <c r="A150" t="s">
        <v>580</v>
      </c>
      <c r="B150" t="s">
        <v>13</v>
      </c>
      <c r="J150">
        <v>0</v>
      </c>
      <c r="N150" s="5" t="s">
        <v>8</v>
      </c>
      <c r="O150" t="s">
        <v>390</v>
      </c>
      <c r="P150">
        <v>33</v>
      </c>
      <c r="S150"/>
      <c r="T150"/>
    </row>
    <row r="151" spans="1:20" ht="15">
      <c r="A151" t="s">
        <v>581</v>
      </c>
      <c r="B151" t="s">
        <v>9</v>
      </c>
      <c r="J151">
        <v>0</v>
      </c>
      <c r="N151" s="5" t="s">
        <v>21</v>
      </c>
      <c r="O151" t="s">
        <v>390</v>
      </c>
      <c r="P151">
        <v>49</v>
      </c>
      <c r="S151"/>
      <c r="T151"/>
    </row>
    <row r="152" spans="1:20" ht="15">
      <c r="A152" t="s">
        <v>582</v>
      </c>
      <c r="B152" t="s">
        <v>9</v>
      </c>
      <c r="J152">
        <v>0</v>
      </c>
      <c r="N152" s="5" t="s">
        <v>25</v>
      </c>
      <c r="O152" t="s">
        <v>390</v>
      </c>
      <c r="P152">
        <v>40</v>
      </c>
      <c r="S152"/>
      <c r="T152"/>
    </row>
    <row r="153" spans="1:20" ht="15">
      <c r="A153" t="s">
        <v>583</v>
      </c>
      <c r="B153" t="s">
        <v>98</v>
      </c>
      <c r="J153">
        <v>0</v>
      </c>
      <c r="N153" s="5" t="s">
        <v>57</v>
      </c>
      <c r="O153" t="s">
        <v>390</v>
      </c>
      <c r="P153">
        <v>67</v>
      </c>
      <c r="S153"/>
      <c r="T153"/>
    </row>
    <row r="154" spans="1:20" ht="15">
      <c r="A154" t="s">
        <v>233</v>
      </c>
      <c r="B154" t="s">
        <v>13</v>
      </c>
      <c r="C154">
        <v>121</v>
      </c>
      <c r="J154">
        <v>121</v>
      </c>
      <c r="N154" s="5" t="s">
        <v>38</v>
      </c>
      <c r="O154" t="s">
        <v>390</v>
      </c>
      <c r="P154">
        <v>33</v>
      </c>
      <c r="S154"/>
      <c r="T154"/>
    </row>
    <row r="155" spans="1:20" ht="15">
      <c r="A155" t="s">
        <v>584</v>
      </c>
      <c r="B155" t="s">
        <v>175</v>
      </c>
      <c r="J155">
        <v>0</v>
      </c>
      <c r="N155" s="5" t="s">
        <v>57</v>
      </c>
      <c r="O155" t="s">
        <v>393</v>
      </c>
      <c r="P155">
        <v>55</v>
      </c>
      <c r="S155"/>
      <c r="T155"/>
    </row>
    <row r="156" spans="1:20" ht="15">
      <c r="A156" t="s">
        <v>24</v>
      </c>
      <c r="B156" t="s">
        <v>13</v>
      </c>
      <c r="C156">
        <v>9</v>
      </c>
      <c r="J156">
        <v>9</v>
      </c>
      <c r="N156" s="5" t="s">
        <v>25</v>
      </c>
      <c r="O156" t="s">
        <v>390</v>
      </c>
      <c r="P156">
        <v>34</v>
      </c>
      <c r="S156"/>
      <c r="T156"/>
    </row>
    <row r="157" spans="1:20" ht="15">
      <c r="A157" t="s">
        <v>94</v>
      </c>
      <c r="B157" t="s">
        <v>13</v>
      </c>
      <c r="C157">
        <v>53</v>
      </c>
      <c r="D157">
        <v>104</v>
      </c>
      <c r="J157">
        <v>157</v>
      </c>
      <c r="N157" s="5" t="s">
        <v>12</v>
      </c>
      <c r="O157" t="s">
        <v>390</v>
      </c>
      <c r="P157">
        <v>24</v>
      </c>
      <c r="S157"/>
      <c r="T157"/>
    </row>
    <row r="158" spans="1:20" ht="15">
      <c r="A158" t="s">
        <v>585</v>
      </c>
      <c r="B158" t="s">
        <v>13</v>
      </c>
      <c r="J158">
        <v>0</v>
      </c>
      <c r="N158" s="5" t="s">
        <v>400</v>
      </c>
      <c r="O158" t="s">
        <v>390</v>
      </c>
      <c r="P158">
        <v>38</v>
      </c>
      <c r="S158"/>
      <c r="T158"/>
    </row>
    <row r="159" spans="1:20" ht="15.75">
      <c r="A159" t="s">
        <v>586</v>
      </c>
      <c r="B159" t="s">
        <v>91</v>
      </c>
      <c r="J159">
        <v>0</v>
      </c>
      <c r="N159" s="5" t="s">
        <v>504</v>
      </c>
      <c r="O159" s="3" t="s">
        <v>562</v>
      </c>
      <c r="P159">
        <v>35</v>
      </c>
      <c r="S159"/>
      <c r="T159"/>
    </row>
    <row r="160" spans="1:20" ht="15">
      <c r="A160" t="s">
        <v>587</v>
      </c>
      <c r="B160" t="s">
        <v>13</v>
      </c>
      <c r="J160">
        <v>0</v>
      </c>
      <c r="N160" s="5" t="s">
        <v>392</v>
      </c>
      <c r="O160" t="s">
        <v>390</v>
      </c>
      <c r="P160">
        <v>33</v>
      </c>
      <c r="S160"/>
      <c r="T160"/>
    </row>
    <row r="161" spans="1:20" ht="15.75">
      <c r="A161" s="3" t="s">
        <v>588</v>
      </c>
      <c r="B161" s="3" t="s">
        <v>9</v>
      </c>
      <c r="J161">
        <v>0</v>
      </c>
      <c r="N161" s="5" t="s">
        <v>8</v>
      </c>
      <c r="O161" t="s">
        <v>390</v>
      </c>
      <c r="P161">
        <v>41</v>
      </c>
      <c r="S161"/>
      <c r="T161"/>
    </row>
    <row r="162" spans="1:20" ht="15.75">
      <c r="A162" s="3" t="s">
        <v>27</v>
      </c>
      <c r="B162" s="3" t="s">
        <v>9</v>
      </c>
      <c r="C162">
        <v>11</v>
      </c>
      <c r="J162">
        <v>11</v>
      </c>
      <c r="N162" s="5" t="s">
        <v>12</v>
      </c>
      <c r="O162" t="s">
        <v>390</v>
      </c>
      <c r="P162">
        <v>42</v>
      </c>
      <c r="S162"/>
      <c r="T162"/>
    </row>
    <row r="163" spans="1:20" ht="15">
      <c r="A163" t="s">
        <v>44</v>
      </c>
      <c r="B163" t="s">
        <v>9</v>
      </c>
      <c r="C163">
        <v>21</v>
      </c>
      <c r="J163">
        <v>21</v>
      </c>
      <c r="N163" s="5" t="s">
        <v>12</v>
      </c>
      <c r="O163" t="s">
        <v>390</v>
      </c>
      <c r="P163">
        <v>41</v>
      </c>
      <c r="S163"/>
      <c r="T163"/>
    </row>
    <row r="164" spans="1:20" ht="15">
      <c r="A164" t="s">
        <v>589</v>
      </c>
      <c r="B164" t="s">
        <v>9</v>
      </c>
      <c r="J164">
        <v>0</v>
      </c>
      <c r="N164" s="5" t="s">
        <v>12</v>
      </c>
      <c r="O164" t="s">
        <v>390</v>
      </c>
      <c r="P164">
        <v>40</v>
      </c>
      <c r="S164"/>
      <c r="T164"/>
    </row>
    <row r="165" spans="1:20" ht="15">
      <c r="A165" t="s">
        <v>160</v>
      </c>
      <c r="B165" t="s">
        <v>13</v>
      </c>
      <c r="C165">
        <v>89</v>
      </c>
      <c r="J165">
        <v>89</v>
      </c>
      <c r="N165" s="5" t="s">
        <v>18</v>
      </c>
      <c r="O165" t="s">
        <v>390</v>
      </c>
      <c r="P165">
        <v>32</v>
      </c>
      <c r="S165"/>
      <c r="T165"/>
    </row>
    <row r="166" spans="1:20" ht="15.75">
      <c r="A166" t="s">
        <v>590</v>
      </c>
      <c r="B166" t="s">
        <v>9</v>
      </c>
      <c r="D166">
        <v>64</v>
      </c>
      <c r="J166">
        <v>64</v>
      </c>
      <c r="N166" s="5" t="s">
        <v>25</v>
      </c>
      <c r="O166" s="3" t="s">
        <v>390</v>
      </c>
      <c r="P166">
        <v>46</v>
      </c>
      <c r="S166"/>
      <c r="T166"/>
    </row>
    <row r="167" spans="1:20" ht="15">
      <c r="A167" t="s">
        <v>591</v>
      </c>
      <c r="B167" t="s">
        <v>9</v>
      </c>
      <c r="D167">
        <v>57</v>
      </c>
      <c r="J167">
        <v>57</v>
      </c>
      <c r="N167" s="5" t="s">
        <v>30</v>
      </c>
      <c r="O167" t="s">
        <v>390</v>
      </c>
      <c r="P167">
        <v>40</v>
      </c>
      <c r="S167"/>
      <c r="T167"/>
    </row>
    <row r="168" spans="1:20" ht="15.75">
      <c r="A168" s="3" t="s">
        <v>34</v>
      </c>
      <c r="B168" t="s">
        <v>9</v>
      </c>
      <c r="C168">
        <v>15</v>
      </c>
      <c r="D168">
        <v>24</v>
      </c>
      <c r="J168">
        <v>39</v>
      </c>
      <c r="N168" s="5" t="s">
        <v>12</v>
      </c>
      <c r="O168" t="s">
        <v>390</v>
      </c>
      <c r="P168">
        <v>45</v>
      </c>
      <c r="S168"/>
      <c r="T168"/>
    </row>
    <row r="169" spans="1:20" ht="15.75">
      <c r="A169" s="3" t="s">
        <v>1004</v>
      </c>
      <c r="B169" t="s">
        <v>13</v>
      </c>
      <c r="D169">
        <v>4</v>
      </c>
      <c r="J169">
        <v>4</v>
      </c>
      <c r="N169" s="5" t="s">
        <v>1006</v>
      </c>
      <c r="O169" s="3" t="s">
        <v>390</v>
      </c>
      <c r="P169">
        <v>31</v>
      </c>
      <c r="S169"/>
      <c r="T169"/>
    </row>
    <row r="170" spans="1:20" ht="15">
      <c r="A170" t="s">
        <v>592</v>
      </c>
      <c r="B170" t="s">
        <v>9</v>
      </c>
      <c r="J170">
        <v>0</v>
      </c>
      <c r="N170" s="5" t="s">
        <v>57</v>
      </c>
      <c r="O170" t="s">
        <v>390</v>
      </c>
      <c r="P170">
        <v>46</v>
      </c>
      <c r="S170"/>
      <c r="T170"/>
    </row>
    <row r="171" spans="1:20" ht="15">
      <c r="A171" t="s">
        <v>1041</v>
      </c>
      <c r="B171" t="s">
        <v>13</v>
      </c>
      <c r="D171">
        <v>29</v>
      </c>
      <c r="J171">
        <v>29</v>
      </c>
      <c r="N171" s="5" t="s">
        <v>402</v>
      </c>
      <c r="O171" t="s">
        <v>390</v>
      </c>
      <c r="P171">
        <v>38</v>
      </c>
      <c r="S171"/>
      <c r="T171"/>
    </row>
    <row r="172" spans="1:20" ht="15">
      <c r="A172" t="s">
        <v>1239</v>
      </c>
      <c r="B172" t="s">
        <v>9</v>
      </c>
      <c r="D172">
        <v>164</v>
      </c>
      <c r="J172">
        <v>164</v>
      </c>
      <c r="N172" s="5" t="s">
        <v>57</v>
      </c>
      <c r="O172" t="s">
        <v>390</v>
      </c>
      <c r="P172">
        <v>43</v>
      </c>
      <c r="S172"/>
      <c r="T172"/>
    </row>
    <row r="173" spans="1:20" ht="15">
      <c r="A173" t="s">
        <v>593</v>
      </c>
      <c r="B173" t="s">
        <v>13</v>
      </c>
      <c r="J173">
        <v>0</v>
      </c>
      <c r="N173" s="5" t="s">
        <v>535</v>
      </c>
      <c r="O173" t="s">
        <v>390</v>
      </c>
      <c r="P173">
        <v>30</v>
      </c>
      <c r="S173"/>
      <c r="T173"/>
    </row>
    <row r="174" spans="1:20" ht="15">
      <c r="A174" t="s">
        <v>256</v>
      </c>
      <c r="B174" t="s">
        <v>13</v>
      </c>
      <c r="C174">
        <v>131</v>
      </c>
      <c r="J174">
        <v>131</v>
      </c>
      <c r="N174" s="5" t="s">
        <v>38</v>
      </c>
      <c r="O174" t="s">
        <v>390</v>
      </c>
      <c r="P174">
        <v>27</v>
      </c>
      <c r="S174"/>
      <c r="T174"/>
    </row>
    <row r="175" spans="1:20" ht="15">
      <c r="A175" t="s">
        <v>172</v>
      </c>
      <c r="B175" t="s">
        <v>9</v>
      </c>
      <c r="C175">
        <v>97</v>
      </c>
      <c r="J175">
        <v>97</v>
      </c>
      <c r="N175" s="5" t="s">
        <v>18</v>
      </c>
      <c r="O175" t="s">
        <v>390</v>
      </c>
      <c r="P175">
        <v>41</v>
      </c>
      <c r="S175"/>
      <c r="T175"/>
    </row>
    <row r="176" spans="1:20" ht="15">
      <c r="A176" t="s">
        <v>594</v>
      </c>
      <c r="B176" t="s">
        <v>9</v>
      </c>
      <c r="J176">
        <v>0</v>
      </c>
      <c r="N176" s="5" t="s">
        <v>205</v>
      </c>
      <c r="O176" t="s">
        <v>390</v>
      </c>
      <c r="P176">
        <v>41</v>
      </c>
      <c r="S176"/>
      <c r="T176"/>
    </row>
    <row r="177" spans="1:20" ht="15">
      <c r="A177" t="s">
        <v>595</v>
      </c>
      <c r="B177" t="s">
        <v>13</v>
      </c>
      <c r="J177">
        <v>0</v>
      </c>
      <c r="N177" s="5" t="s">
        <v>392</v>
      </c>
      <c r="O177" t="s">
        <v>390</v>
      </c>
      <c r="P177">
        <v>30</v>
      </c>
      <c r="S177"/>
      <c r="T177"/>
    </row>
    <row r="178" spans="1:20" ht="15">
      <c r="A178" t="s">
        <v>596</v>
      </c>
      <c r="B178" t="s">
        <v>13</v>
      </c>
      <c r="J178">
        <v>0</v>
      </c>
      <c r="N178" s="5" t="s">
        <v>392</v>
      </c>
      <c r="O178" t="s">
        <v>390</v>
      </c>
      <c r="P178">
        <v>30</v>
      </c>
      <c r="S178"/>
      <c r="T178"/>
    </row>
    <row r="179" spans="1:20" ht="15">
      <c r="A179" t="s">
        <v>597</v>
      </c>
      <c r="B179" t="s">
        <v>98</v>
      </c>
      <c r="J179">
        <v>0</v>
      </c>
      <c r="N179" s="5" t="s">
        <v>413</v>
      </c>
      <c r="O179" t="s">
        <v>390</v>
      </c>
      <c r="P179">
        <v>61</v>
      </c>
      <c r="S179"/>
      <c r="T179"/>
    </row>
    <row r="180" spans="1:20" ht="15.75">
      <c r="A180" s="3" t="s">
        <v>598</v>
      </c>
      <c r="B180" t="s">
        <v>54</v>
      </c>
      <c r="C180">
        <v>39</v>
      </c>
      <c r="D180">
        <v>59</v>
      </c>
      <c r="J180">
        <v>98</v>
      </c>
      <c r="N180" s="5" t="s">
        <v>30</v>
      </c>
      <c r="O180" t="s">
        <v>390</v>
      </c>
      <c r="P180">
        <v>53</v>
      </c>
      <c r="S180"/>
      <c r="T180"/>
    </row>
    <row r="181" spans="1:20" ht="15.75">
      <c r="A181" t="s">
        <v>244</v>
      </c>
      <c r="B181" t="s">
        <v>54</v>
      </c>
      <c r="C181">
        <v>125</v>
      </c>
      <c r="J181">
        <v>125</v>
      </c>
      <c r="N181" s="5" t="s">
        <v>12</v>
      </c>
      <c r="O181" s="3" t="s">
        <v>390</v>
      </c>
      <c r="P181">
        <v>59</v>
      </c>
      <c r="S181"/>
      <c r="T181"/>
    </row>
    <row r="182" spans="1:20" ht="15.75">
      <c r="A182" s="3" t="s">
        <v>95</v>
      </c>
      <c r="B182" s="3" t="s">
        <v>13</v>
      </c>
      <c r="C182">
        <v>54</v>
      </c>
      <c r="J182">
        <v>54</v>
      </c>
      <c r="N182" s="5" t="s">
        <v>57</v>
      </c>
      <c r="O182" t="s">
        <v>390</v>
      </c>
      <c r="P182">
        <v>32</v>
      </c>
      <c r="S182"/>
      <c r="T182"/>
    </row>
    <row r="183" spans="1:20" ht="15">
      <c r="A183" t="s">
        <v>128</v>
      </c>
      <c r="B183" t="s">
        <v>54</v>
      </c>
      <c r="C183">
        <v>72</v>
      </c>
      <c r="D183">
        <v>109</v>
      </c>
      <c r="J183">
        <v>181</v>
      </c>
      <c r="N183" s="5" t="s">
        <v>57</v>
      </c>
      <c r="O183" t="s">
        <v>390</v>
      </c>
      <c r="P183">
        <v>52</v>
      </c>
      <c r="S183"/>
      <c r="T183"/>
    </row>
    <row r="184" spans="1:20" ht="15">
      <c r="A184" t="s">
        <v>68</v>
      </c>
      <c r="B184" t="s">
        <v>13</v>
      </c>
      <c r="C184">
        <v>35</v>
      </c>
      <c r="D184">
        <v>40</v>
      </c>
      <c r="J184">
        <v>75</v>
      </c>
      <c r="N184" s="5" t="s">
        <v>12</v>
      </c>
      <c r="O184" t="s">
        <v>390</v>
      </c>
      <c r="P184">
        <v>34</v>
      </c>
      <c r="S184"/>
      <c r="T184"/>
    </row>
    <row r="185" spans="1:20" ht="15.75">
      <c r="A185" s="3" t="s">
        <v>62</v>
      </c>
      <c r="B185" s="3" t="s">
        <v>54</v>
      </c>
      <c r="C185">
        <v>32</v>
      </c>
      <c r="J185">
        <v>32</v>
      </c>
      <c r="N185" s="5" t="s">
        <v>25</v>
      </c>
      <c r="O185" t="s">
        <v>390</v>
      </c>
      <c r="P185">
        <v>55</v>
      </c>
      <c r="S185"/>
      <c r="T185"/>
    </row>
    <row r="186" spans="1:20" ht="15.75">
      <c r="A186" s="3" t="s">
        <v>1092</v>
      </c>
      <c r="B186" t="s">
        <v>54</v>
      </c>
      <c r="D186">
        <v>72</v>
      </c>
      <c r="J186">
        <v>72</v>
      </c>
      <c r="N186" s="5" t="s">
        <v>30</v>
      </c>
      <c r="O186" s="3" t="s">
        <v>390</v>
      </c>
      <c r="P186">
        <v>50</v>
      </c>
      <c r="S186"/>
      <c r="T186"/>
    </row>
    <row r="187" spans="1:20" ht="15">
      <c r="A187" t="s">
        <v>599</v>
      </c>
      <c r="B187" t="s">
        <v>13</v>
      </c>
      <c r="D187">
        <v>36</v>
      </c>
      <c r="J187">
        <v>36</v>
      </c>
      <c r="N187" s="5" t="s">
        <v>30</v>
      </c>
      <c r="O187" t="s">
        <v>390</v>
      </c>
      <c r="P187">
        <v>35</v>
      </c>
      <c r="S187"/>
      <c r="T187"/>
    </row>
    <row r="188" spans="1:20" ht="15">
      <c r="A188" t="s">
        <v>600</v>
      </c>
      <c r="B188" t="s">
        <v>54</v>
      </c>
      <c r="D188">
        <v>142</v>
      </c>
      <c r="J188">
        <v>142</v>
      </c>
      <c r="N188" s="5" t="s">
        <v>57</v>
      </c>
      <c r="O188" t="s">
        <v>390</v>
      </c>
      <c r="P188">
        <v>55</v>
      </c>
      <c r="S188"/>
      <c r="T188"/>
    </row>
    <row r="189" spans="1:20" ht="15">
      <c r="A189" t="s">
        <v>601</v>
      </c>
      <c r="B189" t="s">
        <v>54</v>
      </c>
      <c r="J189">
        <v>0</v>
      </c>
      <c r="N189" s="5" t="s">
        <v>447</v>
      </c>
      <c r="O189" t="s">
        <v>390</v>
      </c>
      <c r="P189">
        <v>50</v>
      </c>
      <c r="S189"/>
      <c r="T189"/>
    </row>
    <row r="190" spans="1:20" ht="15">
      <c r="A190" t="s">
        <v>602</v>
      </c>
      <c r="B190" t="s">
        <v>54</v>
      </c>
      <c r="J190">
        <v>0</v>
      </c>
      <c r="N190" s="5" t="s">
        <v>38</v>
      </c>
      <c r="O190" t="s">
        <v>390</v>
      </c>
      <c r="P190">
        <v>58</v>
      </c>
      <c r="S190"/>
      <c r="T190"/>
    </row>
    <row r="191" spans="1:20" ht="15">
      <c r="A191" t="s">
        <v>603</v>
      </c>
      <c r="B191" t="s">
        <v>9</v>
      </c>
      <c r="D191">
        <v>118</v>
      </c>
      <c r="J191">
        <v>118</v>
      </c>
      <c r="N191" s="5" t="s">
        <v>57</v>
      </c>
      <c r="O191" t="s">
        <v>390</v>
      </c>
      <c r="P191">
        <v>47</v>
      </c>
      <c r="S191"/>
      <c r="T191"/>
    </row>
    <row r="192" spans="1:20" ht="15">
      <c r="A192" t="s">
        <v>604</v>
      </c>
      <c r="B192" t="s">
        <v>13</v>
      </c>
      <c r="J192">
        <v>0</v>
      </c>
      <c r="N192" s="5" t="s">
        <v>57</v>
      </c>
      <c r="O192" t="s">
        <v>390</v>
      </c>
      <c r="P192">
        <v>26</v>
      </c>
      <c r="S192"/>
      <c r="T192"/>
    </row>
    <row r="193" spans="1:20" ht="15">
      <c r="A193" t="s">
        <v>293</v>
      </c>
      <c r="B193" t="s">
        <v>13</v>
      </c>
      <c r="J193">
        <v>0</v>
      </c>
      <c r="N193" s="5" t="s">
        <v>18</v>
      </c>
      <c r="O193" t="s">
        <v>390</v>
      </c>
      <c r="P193">
        <v>36</v>
      </c>
      <c r="S193"/>
      <c r="T193"/>
    </row>
    <row r="194" spans="1:20" ht="15">
      <c r="A194" t="s">
        <v>255</v>
      </c>
      <c r="B194" t="s">
        <v>9</v>
      </c>
      <c r="C194">
        <v>130</v>
      </c>
      <c r="J194">
        <v>130</v>
      </c>
      <c r="N194" s="5" t="s">
        <v>38</v>
      </c>
      <c r="O194" t="s">
        <v>390</v>
      </c>
      <c r="P194">
        <v>47</v>
      </c>
      <c r="S194"/>
      <c r="T194"/>
    </row>
    <row r="195" spans="1:20" ht="15">
      <c r="A195" t="s">
        <v>605</v>
      </c>
      <c r="B195" t="s">
        <v>13</v>
      </c>
      <c r="J195">
        <v>0</v>
      </c>
      <c r="N195" s="5" t="s">
        <v>38</v>
      </c>
      <c r="O195" t="s">
        <v>390</v>
      </c>
      <c r="P195">
        <v>30</v>
      </c>
      <c r="S195"/>
      <c r="T195"/>
    </row>
    <row r="196" spans="1:20" ht="15">
      <c r="A196" t="s">
        <v>606</v>
      </c>
      <c r="B196" t="s">
        <v>54</v>
      </c>
      <c r="J196">
        <v>0</v>
      </c>
      <c r="N196" s="5" t="s">
        <v>392</v>
      </c>
      <c r="O196" t="s">
        <v>390</v>
      </c>
      <c r="P196">
        <v>54</v>
      </c>
      <c r="S196"/>
      <c r="T196"/>
    </row>
    <row r="197" spans="1:20" ht="15">
      <c r="A197" t="s">
        <v>607</v>
      </c>
      <c r="B197" t="s">
        <v>54</v>
      </c>
      <c r="J197">
        <v>0</v>
      </c>
      <c r="N197" s="5" t="s">
        <v>57</v>
      </c>
      <c r="O197" t="s">
        <v>390</v>
      </c>
      <c r="P197">
        <v>58</v>
      </c>
      <c r="S197"/>
      <c r="T197"/>
    </row>
    <row r="198" spans="1:20" ht="15">
      <c r="A198" t="s">
        <v>608</v>
      </c>
      <c r="B198" t="s">
        <v>98</v>
      </c>
      <c r="D198">
        <v>108</v>
      </c>
      <c r="J198">
        <v>108</v>
      </c>
      <c r="N198" s="5" t="s">
        <v>25</v>
      </c>
      <c r="O198" t="s">
        <v>390</v>
      </c>
      <c r="P198">
        <v>63</v>
      </c>
      <c r="S198"/>
      <c r="T198"/>
    </row>
    <row r="199" spans="1:20" ht="15">
      <c r="A199" t="s">
        <v>609</v>
      </c>
      <c r="B199" t="s">
        <v>98</v>
      </c>
      <c r="J199">
        <v>0</v>
      </c>
      <c r="N199" s="5" t="s">
        <v>38</v>
      </c>
      <c r="O199" t="s">
        <v>390</v>
      </c>
      <c r="P199">
        <v>73</v>
      </c>
      <c r="S199"/>
      <c r="T199"/>
    </row>
    <row r="200" spans="1:20" ht="15">
      <c r="A200" t="s">
        <v>610</v>
      </c>
      <c r="B200" t="s">
        <v>13</v>
      </c>
      <c r="J200">
        <v>0</v>
      </c>
      <c r="N200" s="5" t="s">
        <v>25</v>
      </c>
      <c r="O200" t="s">
        <v>390</v>
      </c>
      <c r="P200">
        <v>30</v>
      </c>
      <c r="S200"/>
      <c r="T200"/>
    </row>
    <row r="201" spans="1:20" ht="15">
      <c r="A201" t="s">
        <v>611</v>
      </c>
      <c r="B201" t="s">
        <v>98</v>
      </c>
      <c r="J201">
        <v>0</v>
      </c>
      <c r="N201" s="5" t="s">
        <v>12</v>
      </c>
      <c r="O201" t="s">
        <v>390</v>
      </c>
      <c r="P201">
        <v>60</v>
      </c>
      <c r="S201"/>
      <c r="T201"/>
    </row>
    <row r="202" spans="1:20" ht="15">
      <c r="A202" t="s">
        <v>612</v>
      </c>
      <c r="B202" t="s">
        <v>9</v>
      </c>
      <c r="J202">
        <v>0</v>
      </c>
      <c r="N202" s="5" t="s">
        <v>461</v>
      </c>
      <c r="O202" t="s">
        <v>390</v>
      </c>
      <c r="P202">
        <v>46</v>
      </c>
      <c r="S202"/>
      <c r="T202"/>
    </row>
    <row r="203" spans="1:20" ht="15">
      <c r="A203" t="s">
        <v>613</v>
      </c>
      <c r="B203" t="s">
        <v>91</v>
      </c>
      <c r="J203">
        <v>0</v>
      </c>
      <c r="N203" s="5" t="s">
        <v>205</v>
      </c>
      <c r="O203" t="s">
        <v>393</v>
      </c>
      <c r="P203">
        <v>37</v>
      </c>
      <c r="S203"/>
      <c r="T203"/>
    </row>
    <row r="204" spans="1:20" ht="15">
      <c r="A204" t="s">
        <v>1284</v>
      </c>
      <c r="B204" t="s">
        <v>67</v>
      </c>
      <c r="D204">
        <v>79</v>
      </c>
      <c r="J204">
        <v>79</v>
      </c>
      <c r="N204" s="5" t="s">
        <v>25</v>
      </c>
      <c r="O204" t="s">
        <v>393</v>
      </c>
      <c r="P204">
        <v>53</v>
      </c>
      <c r="S204"/>
      <c r="T204"/>
    </row>
    <row r="205" spans="1:20" ht="15">
      <c r="A205" t="s">
        <v>119</v>
      </c>
      <c r="B205" t="s">
        <v>54</v>
      </c>
      <c r="C205">
        <v>66</v>
      </c>
      <c r="D205">
        <v>102</v>
      </c>
      <c r="J205">
        <v>168</v>
      </c>
      <c r="N205" s="5" t="s">
        <v>8</v>
      </c>
      <c r="O205" t="s">
        <v>390</v>
      </c>
      <c r="P205">
        <v>59</v>
      </c>
      <c r="S205"/>
      <c r="T205"/>
    </row>
    <row r="206" spans="1:20" ht="15">
      <c r="A206" t="s">
        <v>1174</v>
      </c>
      <c r="B206" t="s">
        <v>9</v>
      </c>
      <c r="D206">
        <v>129</v>
      </c>
      <c r="J206">
        <v>129</v>
      </c>
      <c r="N206" s="5" t="s">
        <v>392</v>
      </c>
      <c r="O206" t="s">
        <v>390</v>
      </c>
      <c r="P206">
        <v>42</v>
      </c>
      <c r="S206"/>
      <c r="T206"/>
    </row>
    <row r="207" spans="1:20" ht="15">
      <c r="A207" t="s">
        <v>614</v>
      </c>
      <c r="B207" t="s">
        <v>67</v>
      </c>
      <c r="J207">
        <v>0</v>
      </c>
      <c r="N207" s="5" t="s">
        <v>38</v>
      </c>
      <c r="O207" t="s">
        <v>393</v>
      </c>
      <c r="P207">
        <v>50</v>
      </c>
      <c r="S207"/>
      <c r="T207"/>
    </row>
    <row r="208" spans="1:20" ht="15">
      <c r="A208" t="s">
        <v>615</v>
      </c>
      <c r="B208" t="s">
        <v>98</v>
      </c>
      <c r="J208">
        <v>0</v>
      </c>
      <c r="N208" s="5" t="s">
        <v>57</v>
      </c>
      <c r="O208" t="s">
        <v>390</v>
      </c>
      <c r="P208">
        <v>60</v>
      </c>
      <c r="S208"/>
      <c r="T208"/>
    </row>
    <row r="209" spans="1:20" ht="15">
      <c r="A209" t="s">
        <v>616</v>
      </c>
      <c r="B209" t="s">
        <v>175</v>
      </c>
      <c r="J209">
        <v>0</v>
      </c>
      <c r="N209" s="5" t="s">
        <v>57</v>
      </c>
      <c r="O209" t="s">
        <v>393</v>
      </c>
      <c r="P209">
        <v>56</v>
      </c>
      <c r="S209"/>
      <c r="T209"/>
    </row>
    <row r="210" spans="1:20" ht="15">
      <c r="A210" t="s">
        <v>617</v>
      </c>
      <c r="B210" t="s">
        <v>9</v>
      </c>
      <c r="J210">
        <v>0</v>
      </c>
      <c r="N210" s="5" t="s">
        <v>38</v>
      </c>
      <c r="O210" t="s">
        <v>390</v>
      </c>
      <c r="P210">
        <v>49</v>
      </c>
      <c r="S210"/>
      <c r="T210"/>
    </row>
    <row r="211" spans="1:20" ht="15">
      <c r="A211" t="s">
        <v>224</v>
      </c>
      <c r="B211" t="s">
        <v>54</v>
      </c>
      <c r="C211">
        <v>117</v>
      </c>
      <c r="D211">
        <v>173</v>
      </c>
      <c r="J211">
        <v>290</v>
      </c>
      <c r="N211" s="5" t="s">
        <v>21</v>
      </c>
      <c r="O211" t="s">
        <v>390</v>
      </c>
      <c r="P211">
        <v>59</v>
      </c>
      <c r="S211"/>
      <c r="T211"/>
    </row>
    <row r="212" spans="1:20" ht="15">
      <c r="A212" t="s">
        <v>618</v>
      </c>
      <c r="B212" t="s">
        <v>98</v>
      </c>
      <c r="J212">
        <v>0</v>
      </c>
      <c r="N212" s="5" t="s">
        <v>467</v>
      </c>
      <c r="O212" t="s">
        <v>390</v>
      </c>
      <c r="P212">
        <v>68</v>
      </c>
      <c r="S212"/>
      <c r="T212"/>
    </row>
    <row r="213" spans="1:20" ht="15">
      <c r="A213" t="s">
        <v>619</v>
      </c>
      <c r="B213" t="s">
        <v>54</v>
      </c>
      <c r="J213">
        <v>0</v>
      </c>
      <c r="N213" s="5" t="s">
        <v>462</v>
      </c>
      <c r="O213" t="s">
        <v>390</v>
      </c>
      <c r="P213">
        <v>53</v>
      </c>
      <c r="S213"/>
      <c r="T213"/>
    </row>
    <row r="214" spans="1:20" ht="15">
      <c r="A214" t="s">
        <v>620</v>
      </c>
      <c r="B214" t="s">
        <v>54</v>
      </c>
      <c r="D214">
        <v>137</v>
      </c>
      <c r="J214">
        <v>137</v>
      </c>
      <c r="N214" s="5" t="s">
        <v>392</v>
      </c>
      <c r="O214" t="s">
        <v>390</v>
      </c>
      <c r="P214">
        <v>56</v>
      </c>
      <c r="S214"/>
      <c r="T214"/>
    </row>
    <row r="215" spans="1:20" ht="15">
      <c r="A215" t="s">
        <v>49</v>
      </c>
      <c r="B215" t="s">
        <v>9</v>
      </c>
      <c r="C215">
        <v>23</v>
      </c>
      <c r="D215">
        <v>33</v>
      </c>
      <c r="J215">
        <v>56</v>
      </c>
      <c r="N215" s="5" t="s">
        <v>21</v>
      </c>
      <c r="O215" t="s">
        <v>390</v>
      </c>
      <c r="P215">
        <v>45</v>
      </c>
      <c r="S215"/>
      <c r="T215"/>
    </row>
    <row r="216" spans="1:20" ht="15">
      <c r="A216" t="s">
        <v>236</v>
      </c>
      <c r="B216" t="s">
        <v>67</v>
      </c>
      <c r="C216">
        <v>40</v>
      </c>
      <c r="D216">
        <v>58</v>
      </c>
      <c r="J216">
        <v>98</v>
      </c>
      <c r="N216" s="5" t="s">
        <v>12</v>
      </c>
      <c r="O216" t="s">
        <v>393</v>
      </c>
      <c r="P216">
        <v>45</v>
      </c>
      <c r="S216"/>
      <c r="T216"/>
    </row>
    <row r="217" spans="1:20" ht="15.75">
      <c r="A217" s="3" t="s">
        <v>214</v>
      </c>
      <c r="B217" t="s">
        <v>67</v>
      </c>
      <c r="C217">
        <v>32</v>
      </c>
      <c r="D217">
        <v>56</v>
      </c>
      <c r="J217">
        <v>88</v>
      </c>
      <c r="N217" s="5" t="s">
        <v>21</v>
      </c>
      <c r="O217" t="s">
        <v>393</v>
      </c>
      <c r="P217">
        <v>54</v>
      </c>
      <c r="S217"/>
      <c r="T217"/>
    </row>
    <row r="218" spans="1:20" ht="15">
      <c r="A218" t="s">
        <v>165</v>
      </c>
      <c r="B218" t="s">
        <v>67</v>
      </c>
      <c r="C218">
        <v>17</v>
      </c>
      <c r="D218">
        <v>24</v>
      </c>
      <c r="J218">
        <v>41</v>
      </c>
      <c r="N218" s="5" t="s">
        <v>8</v>
      </c>
      <c r="O218" t="s">
        <v>393</v>
      </c>
      <c r="P218">
        <v>53</v>
      </c>
      <c r="S218"/>
      <c r="T218"/>
    </row>
    <row r="219" spans="1:20" ht="15">
      <c r="A219" t="s">
        <v>337</v>
      </c>
      <c r="B219" t="s">
        <v>9</v>
      </c>
      <c r="C219">
        <v>34</v>
      </c>
      <c r="D219">
        <v>44</v>
      </c>
      <c r="J219">
        <v>78</v>
      </c>
      <c r="N219" s="5" t="s">
        <v>21</v>
      </c>
      <c r="O219" t="s">
        <v>390</v>
      </c>
      <c r="P219">
        <v>44</v>
      </c>
      <c r="S219"/>
      <c r="T219"/>
    </row>
    <row r="220" spans="1:20" ht="15">
      <c r="A220" t="s">
        <v>58</v>
      </c>
      <c r="B220" t="s">
        <v>9</v>
      </c>
      <c r="C220">
        <v>28</v>
      </c>
      <c r="D220">
        <v>53</v>
      </c>
      <c r="J220">
        <v>81</v>
      </c>
      <c r="N220" s="5" t="s">
        <v>12</v>
      </c>
      <c r="O220" t="s">
        <v>390</v>
      </c>
      <c r="P220">
        <v>44</v>
      </c>
      <c r="S220"/>
      <c r="T220"/>
    </row>
    <row r="221" spans="1:20" ht="15">
      <c r="A221" t="s">
        <v>621</v>
      </c>
      <c r="B221" t="s">
        <v>9</v>
      </c>
      <c r="J221">
        <v>0</v>
      </c>
      <c r="N221" s="5" t="s">
        <v>38</v>
      </c>
      <c r="O221" t="s">
        <v>390</v>
      </c>
      <c r="P221">
        <v>47</v>
      </c>
      <c r="S221"/>
      <c r="T221"/>
    </row>
    <row r="222" spans="1:20" ht="15">
      <c r="A222" t="s">
        <v>622</v>
      </c>
      <c r="B222" t="s">
        <v>67</v>
      </c>
      <c r="J222">
        <v>0</v>
      </c>
      <c r="N222" s="5" t="s">
        <v>38</v>
      </c>
      <c r="O222" t="s">
        <v>393</v>
      </c>
      <c r="P222">
        <v>53</v>
      </c>
      <c r="S222"/>
      <c r="T222"/>
    </row>
    <row r="223" spans="1:20" ht="15">
      <c r="A223" t="s">
        <v>623</v>
      </c>
      <c r="B223" t="s">
        <v>47</v>
      </c>
      <c r="J223">
        <v>0</v>
      </c>
      <c r="N223" s="5" t="s">
        <v>397</v>
      </c>
      <c r="O223" t="s">
        <v>393</v>
      </c>
      <c r="P223">
        <v>32</v>
      </c>
      <c r="S223"/>
      <c r="T223"/>
    </row>
    <row r="224" spans="1:20" ht="15">
      <c r="A224" t="s">
        <v>624</v>
      </c>
      <c r="B224" t="s">
        <v>54</v>
      </c>
      <c r="J224">
        <v>0</v>
      </c>
      <c r="N224" s="5" t="s">
        <v>12</v>
      </c>
      <c r="O224" t="s">
        <v>390</v>
      </c>
      <c r="P224">
        <v>55</v>
      </c>
      <c r="S224"/>
      <c r="T224"/>
    </row>
    <row r="225" spans="1:20" ht="15">
      <c r="A225" t="s">
        <v>625</v>
      </c>
      <c r="B225" t="s">
        <v>13</v>
      </c>
      <c r="J225">
        <v>0</v>
      </c>
      <c r="N225" s="5" t="s">
        <v>30</v>
      </c>
      <c r="O225" t="s">
        <v>390</v>
      </c>
      <c r="P225">
        <v>30</v>
      </c>
      <c r="S225"/>
      <c r="T225"/>
    </row>
    <row r="226" spans="1:20" ht="15">
      <c r="A226" t="s">
        <v>222</v>
      </c>
      <c r="B226" t="s">
        <v>67</v>
      </c>
      <c r="C226">
        <v>34</v>
      </c>
      <c r="D226">
        <v>62</v>
      </c>
      <c r="J226">
        <v>96</v>
      </c>
      <c r="N226" s="5" t="s">
        <v>8</v>
      </c>
      <c r="O226" t="s">
        <v>393</v>
      </c>
      <c r="P226">
        <v>51</v>
      </c>
      <c r="S226"/>
      <c r="T226"/>
    </row>
    <row r="227" spans="1:20" ht="15">
      <c r="A227" t="s">
        <v>626</v>
      </c>
      <c r="B227" t="s">
        <v>98</v>
      </c>
      <c r="J227">
        <v>0</v>
      </c>
      <c r="N227" s="5" t="s">
        <v>18</v>
      </c>
      <c r="O227" t="s">
        <v>390</v>
      </c>
      <c r="P227">
        <v>63</v>
      </c>
      <c r="S227"/>
      <c r="T227"/>
    </row>
    <row r="228" spans="1:20" ht="15">
      <c r="A228" t="s">
        <v>627</v>
      </c>
      <c r="B228" t="s">
        <v>98</v>
      </c>
      <c r="J228">
        <v>0</v>
      </c>
      <c r="N228" s="5" t="s">
        <v>12</v>
      </c>
      <c r="O228" t="s">
        <v>390</v>
      </c>
      <c r="P228">
        <v>61</v>
      </c>
      <c r="S228"/>
      <c r="T228"/>
    </row>
    <row r="229" spans="1:20" ht="15">
      <c r="A229" t="s">
        <v>628</v>
      </c>
      <c r="B229" t="s">
        <v>91</v>
      </c>
      <c r="J229">
        <v>0</v>
      </c>
      <c r="N229" s="5" t="s">
        <v>462</v>
      </c>
      <c r="O229" t="s">
        <v>393</v>
      </c>
      <c r="P229">
        <v>42</v>
      </c>
      <c r="S229"/>
      <c r="T229"/>
    </row>
    <row r="230" spans="1:20" ht="15">
      <c r="A230" t="s">
        <v>629</v>
      </c>
      <c r="B230" t="s">
        <v>13</v>
      </c>
      <c r="J230">
        <v>0</v>
      </c>
      <c r="N230" s="5" t="s">
        <v>402</v>
      </c>
      <c r="O230" t="s">
        <v>390</v>
      </c>
      <c r="P230">
        <v>30</v>
      </c>
      <c r="S230"/>
      <c r="T230"/>
    </row>
    <row r="231" spans="1:20" ht="15">
      <c r="A231" t="s">
        <v>1165</v>
      </c>
      <c r="B231" t="s">
        <v>54</v>
      </c>
      <c r="D231">
        <v>120</v>
      </c>
      <c r="J231">
        <v>120</v>
      </c>
      <c r="N231" s="5" t="s">
        <v>490</v>
      </c>
      <c r="O231" t="s">
        <v>390</v>
      </c>
      <c r="P231">
        <v>51</v>
      </c>
      <c r="S231"/>
      <c r="T231"/>
    </row>
    <row r="232" spans="1:20" ht="15">
      <c r="A232" t="s">
        <v>630</v>
      </c>
      <c r="B232" t="s">
        <v>9</v>
      </c>
      <c r="D232">
        <v>178</v>
      </c>
      <c r="J232">
        <v>178</v>
      </c>
      <c r="N232" s="5" t="s">
        <v>1006</v>
      </c>
      <c r="O232" t="s">
        <v>390</v>
      </c>
      <c r="P232">
        <v>40</v>
      </c>
      <c r="S232"/>
      <c r="T232"/>
    </row>
    <row r="233" spans="1:20" ht="15">
      <c r="A233" t="s">
        <v>167</v>
      </c>
      <c r="B233" t="s">
        <v>98</v>
      </c>
      <c r="C233">
        <v>95</v>
      </c>
      <c r="J233">
        <v>95</v>
      </c>
      <c r="N233" s="5" t="s">
        <v>168</v>
      </c>
      <c r="O233" t="s">
        <v>390</v>
      </c>
      <c r="P233">
        <v>61</v>
      </c>
      <c r="S233"/>
      <c r="T233"/>
    </row>
    <row r="234" spans="1:20" ht="15">
      <c r="A234" t="s">
        <v>143</v>
      </c>
      <c r="B234" t="s">
        <v>47</v>
      </c>
      <c r="C234">
        <v>13</v>
      </c>
      <c r="J234">
        <v>13</v>
      </c>
      <c r="N234" s="5" t="s">
        <v>12</v>
      </c>
      <c r="O234" t="s">
        <v>393</v>
      </c>
      <c r="P234">
        <v>25</v>
      </c>
      <c r="S234"/>
      <c r="T234"/>
    </row>
    <row r="235" spans="1:20" ht="15">
      <c r="A235" t="s">
        <v>1336</v>
      </c>
      <c r="B235" t="s">
        <v>175</v>
      </c>
      <c r="D235">
        <v>105</v>
      </c>
      <c r="J235">
        <v>105</v>
      </c>
      <c r="N235" s="5" t="s">
        <v>57</v>
      </c>
      <c r="O235" t="s">
        <v>393</v>
      </c>
      <c r="P235">
        <v>62</v>
      </c>
      <c r="S235"/>
      <c r="T235"/>
    </row>
    <row r="236" spans="1:20" ht="15">
      <c r="A236" t="s">
        <v>631</v>
      </c>
      <c r="B236" t="s">
        <v>47</v>
      </c>
      <c r="J236">
        <v>0</v>
      </c>
      <c r="N236" s="5" t="s">
        <v>38</v>
      </c>
      <c r="O236" t="s">
        <v>393</v>
      </c>
      <c r="P236">
        <v>30</v>
      </c>
      <c r="S236"/>
      <c r="T236"/>
    </row>
    <row r="237" spans="1:20" ht="15">
      <c r="A237" t="s">
        <v>1197</v>
      </c>
      <c r="B237" t="s">
        <v>47</v>
      </c>
      <c r="D237">
        <v>38</v>
      </c>
      <c r="J237">
        <v>38</v>
      </c>
      <c r="N237" s="5" t="s">
        <v>38</v>
      </c>
      <c r="O237" t="s">
        <v>393</v>
      </c>
      <c r="P237">
        <v>34</v>
      </c>
      <c r="S237"/>
      <c r="T237"/>
    </row>
    <row r="238" spans="1:20" ht="15">
      <c r="A238" t="s">
        <v>194</v>
      </c>
      <c r="B238" t="s">
        <v>47</v>
      </c>
      <c r="C238">
        <v>26</v>
      </c>
      <c r="D238">
        <v>43</v>
      </c>
      <c r="J238">
        <v>69</v>
      </c>
      <c r="N238" s="5" t="s">
        <v>38</v>
      </c>
      <c r="O238" t="s">
        <v>393</v>
      </c>
      <c r="P238">
        <v>34</v>
      </c>
      <c r="S238"/>
      <c r="T238"/>
    </row>
    <row r="239" spans="1:20" ht="15">
      <c r="A239" t="s">
        <v>632</v>
      </c>
      <c r="B239" t="s">
        <v>47</v>
      </c>
      <c r="J239">
        <v>0</v>
      </c>
      <c r="N239" s="5" t="s">
        <v>392</v>
      </c>
      <c r="O239" t="s">
        <v>393</v>
      </c>
      <c r="P239">
        <v>30</v>
      </c>
      <c r="S239"/>
      <c r="T239"/>
    </row>
    <row r="240" spans="1:20" ht="15">
      <c r="A240" t="s">
        <v>279</v>
      </c>
      <c r="B240" t="s">
        <v>91</v>
      </c>
      <c r="C240">
        <v>65</v>
      </c>
      <c r="D240">
        <v>94</v>
      </c>
      <c r="J240">
        <v>159</v>
      </c>
      <c r="N240" s="5" t="s">
        <v>21</v>
      </c>
      <c r="O240" t="s">
        <v>393</v>
      </c>
      <c r="P240">
        <v>39</v>
      </c>
      <c r="S240"/>
      <c r="T240"/>
    </row>
    <row r="241" spans="1:20" ht="15">
      <c r="A241" t="s">
        <v>633</v>
      </c>
      <c r="B241" t="s">
        <v>91</v>
      </c>
      <c r="J241">
        <v>0</v>
      </c>
      <c r="N241" s="5" t="s">
        <v>57</v>
      </c>
      <c r="O241" t="s">
        <v>393</v>
      </c>
      <c r="P241">
        <v>42</v>
      </c>
      <c r="S241"/>
      <c r="T241"/>
    </row>
    <row r="242" spans="1:20" ht="15">
      <c r="A242" t="s">
        <v>634</v>
      </c>
      <c r="B242" t="s">
        <v>13</v>
      </c>
      <c r="J242">
        <v>0</v>
      </c>
      <c r="N242" s="5" t="s">
        <v>12</v>
      </c>
      <c r="O242" t="s">
        <v>390</v>
      </c>
      <c r="P242">
        <v>35</v>
      </c>
      <c r="S242"/>
      <c r="T242"/>
    </row>
    <row r="243" spans="1:20" ht="15.75">
      <c r="A243" t="s">
        <v>635</v>
      </c>
      <c r="B243" t="s">
        <v>9</v>
      </c>
      <c r="C243">
        <v>56</v>
      </c>
      <c r="D243">
        <v>75</v>
      </c>
      <c r="J243">
        <v>131</v>
      </c>
      <c r="N243" s="5" t="s">
        <v>427</v>
      </c>
      <c r="O243" s="3" t="s">
        <v>390</v>
      </c>
      <c r="P243">
        <v>47</v>
      </c>
      <c r="S243"/>
      <c r="T243"/>
    </row>
    <row r="244" spans="1:20" ht="15">
      <c r="A244" t="s">
        <v>1028</v>
      </c>
      <c r="B244" t="s">
        <v>54</v>
      </c>
      <c r="D244">
        <v>21</v>
      </c>
      <c r="J244">
        <v>21</v>
      </c>
      <c r="N244" s="5" t="s">
        <v>25</v>
      </c>
      <c r="O244" t="s">
        <v>390</v>
      </c>
      <c r="P244">
        <v>55</v>
      </c>
      <c r="S244"/>
      <c r="T244"/>
    </row>
    <row r="245" spans="1:20" ht="15">
      <c r="A245" t="s">
        <v>1144</v>
      </c>
      <c r="B245" t="s">
        <v>47</v>
      </c>
      <c r="D245">
        <v>17</v>
      </c>
      <c r="J245">
        <v>17</v>
      </c>
      <c r="N245" s="5" t="s">
        <v>25</v>
      </c>
      <c r="O245" t="s">
        <v>393</v>
      </c>
      <c r="P245">
        <v>31</v>
      </c>
      <c r="S245"/>
      <c r="T245"/>
    </row>
    <row r="246" spans="1:20" ht="15">
      <c r="A246" t="s">
        <v>636</v>
      </c>
      <c r="B246" t="s">
        <v>13</v>
      </c>
      <c r="J246">
        <v>0</v>
      </c>
      <c r="N246" s="5" t="s">
        <v>12</v>
      </c>
      <c r="O246" t="s">
        <v>390</v>
      </c>
      <c r="P246">
        <v>24</v>
      </c>
      <c r="S246"/>
      <c r="T246"/>
    </row>
    <row r="247" spans="1:20" ht="15">
      <c r="A247" t="s">
        <v>637</v>
      </c>
      <c r="B247" t="s">
        <v>13</v>
      </c>
      <c r="J247">
        <v>0</v>
      </c>
      <c r="N247" s="5" t="s">
        <v>490</v>
      </c>
      <c r="O247" t="s">
        <v>390</v>
      </c>
      <c r="P247">
        <v>30</v>
      </c>
      <c r="S247"/>
      <c r="T247"/>
    </row>
    <row r="248" spans="1:20" ht="15">
      <c r="A248" t="s">
        <v>638</v>
      </c>
      <c r="B248" t="s">
        <v>91</v>
      </c>
      <c r="D248">
        <v>39</v>
      </c>
      <c r="J248">
        <v>39</v>
      </c>
      <c r="N248" s="5" t="s">
        <v>21</v>
      </c>
      <c r="O248" t="s">
        <v>393</v>
      </c>
      <c r="P248">
        <v>35</v>
      </c>
      <c r="S248"/>
      <c r="T248"/>
    </row>
    <row r="249" spans="1:20" ht="15">
      <c r="A249" t="s">
        <v>639</v>
      </c>
      <c r="B249" t="s">
        <v>47</v>
      </c>
      <c r="J249">
        <v>0</v>
      </c>
      <c r="N249" s="5" t="s">
        <v>12</v>
      </c>
      <c r="O249" t="s">
        <v>393</v>
      </c>
      <c r="P249">
        <v>30</v>
      </c>
      <c r="S249"/>
      <c r="T249"/>
    </row>
    <row r="250" spans="1:20" ht="15">
      <c r="A250" t="s">
        <v>238</v>
      </c>
      <c r="B250" t="s">
        <v>67</v>
      </c>
      <c r="C250">
        <v>42</v>
      </c>
      <c r="J250">
        <v>42</v>
      </c>
      <c r="N250" s="5" t="s">
        <v>30</v>
      </c>
      <c r="O250" t="s">
        <v>393</v>
      </c>
      <c r="P250">
        <v>45</v>
      </c>
      <c r="S250"/>
      <c r="T250"/>
    </row>
    <row r="251" spans="1:20" ht="15">
      <c r="A251" t="s">
        <v>640</v>
      </c>
      <c r="B251" t="s">
        <v>175</v>
      </c>
      <c r="J251">
        <v>0</v>
      </c>
      <c r="N251" s="5" t="s">
        <v>551</v>
      </c>
      <c r="O251" t="s">
        <v>393</v>
      </c>
      <c r="P251">
        <v>55</v>
      </c>
      <c r="S251"/>
      <c r="T251"/>
    </row>
    <row r="252" spans="1:20" ht="15">
      <c r="A252" t="s">
        <v>174</v>
      </c>
      <c r="B252" t="s">
        <v>175</v>
      </c>
      <c r="C252">
        <v>20</v>
      </c>
      <c r="D252">
        <v>40</v>
      </c>
      <c r="J252">
        <v>60</v>
      </c>
      <c r="N252" s="5" t="s">
        <v>12</v>
      </c>
      <c r="O252" t="s">
        <v>393</v>
      </c>
      <c r="P252">
        <v>58</v>
      </c>
      <c r="S252"/>
      <c r="T252"/>
    </row>
    <row r="253" spans="1:20" ht="15">
      <c r="A253" t="s">
        <v>641</v>
      </c>
      <c r="B253" t="s">
        <v>67</v>
      </c>
      <c r="D253">
        <v>7</v>
      </c>
      <c r="J253">
        <v>7</v>
      </c>
      <c r="N253" s="5" t="s">
        <v>490</v>
      </c>
      <c r="O253" t="s">
        <v>393</v>
      </c>
      <c r="P253">
        <v>46</v>
      </c>
      <c r="S253"/>
      <c r="T253"/>
    </row>
    <row r="254" spans="1:20" ht="15">
      <c r="A254" t="s">
        <v>642</v>
      </c>
      <c r="B254" t="s">
        <v>91</v>
      </c>
      <c r="J254">
        <v>0</v>
      </c>
      <c r="N254" s="5" t="s">
        <v>12</v>
      </c>
      <c r="O254" t="s">
        <v>393</v>
      </c>
      <c r="P254">
        <v>43</v>
      </c>
      <c r="S254"/>
      <c r="T254"/>
    </row>
    <row r="255" spans="1:20" ht="15">
      <c r="A255" t="s">
        <v>643</v>
      </c>
      <c r="B255" t="s">
        <v>67</v>
      </c>
      <c r="J255">
        <v>0</v>
      </c>
      <c r="N255" s="5" t="s">
        <v>397</v>
      </c>
      <c r="O255" t="s">
        <v>393</v>
      </c>
      <c r="P255">
        <v>48</v>
      </c>
      <c r="S255"/>
      <c r="T255"/>
    </row>
    <row r="256" spans="1:20" ht="15">
      <c r="A256" t="s">
        <v>1280</v>
      </c>
      <c r="B256" t="s">
        <v>67</v>
      </c>
      <c r="D256">
        <v>77</v>
      </c>
      <c r="J256">
        <v>77</v>
      </c>
      <c r="N256" s="5" t="s">
        <v>392</v>
      </c>
      <c r="O256" t="s">
        <v>393</v>
      </c>
      <c r="P256">
        <v>51</v>
      </c>
      <c r="S256"/>
      <c r="T256"/>
    </row>
    <row r="257" spans="1:20" ht="15.75">
      <c r="A257" t="s">
        <v>169</v>
      </c>
      <c r="B257" s="3" t="s">
        <v>98</v>
      </c>
      <c r="C257">
        <v>96</v>
      </c>
      <c r="D257">
        <v>131</v>
      </c>
      <c r="J257">
        <v>227</v>
      </c>
      <c r="N257" s="5" t="s">
        <v>12</v>
      </c>
      <c r="O257" t="s">
        <v>390</v>
      </c>
      <c r="P257">
        <v>64</v>
      </c>
      <c r="S257"/>
      <c r="T257"/>
    </row>
    <row r="258" spans="1:20" ht="15">
      <c r="A258" t="s">
        <v>644</v>
      </c>
      <c r="B258" t="s">
        <v>54</v>
      </c>
      <c r="J258">
        <v>0</v>
      </c>
      <c r="N258" s="5" t="s">
        <v>402</v>
      </c>
      <c r="O258" t="s">
        <v>390</v>
      </c>
      <c r="P258">
        <v>50</v>
      </c>
      <c r="S258"/>
      <c r="T258"/>
    </row>
    <row r="259" spans="1:20" ht="15">
      <c r="A259" t="s">
        <v>1293</v>
      </c>
      <c r="B259" t="s">
        <v>67</v>
      </c>
      <c r="D259">
        <v>81</v>
      </c>
      <c r="J259">
        <v>81</v>
      </c>
      <c r="N259" s="5" t="s">
        <v>25</v>
      </c>
      <c r="O259" t="s">
        <v>393</v>
      </c>
      <c r="P259">
        <v>45</v>
      </c>
      <c r="S259"/>
      <c r="T259"/>
    </row>
    <row r="260" spans="1:20" ht="15.75">
      <c r="A260" t="s">
        <v>645</v>
      </c>
      <c r="B260" t="s">
        <v>54</v>
      </c>
      <c r="D260">
        <v>141</v>
      </c>
      <c r="J260">
        <v>141</v>
      </c>
      <c r="N260" s="5" t="s">
        <v>30</v>
      </c>
      <c r="O260" s="3" t="s">
        <v>390</v>
      </c>
      <c r="P260">
        <v>58</v>
      </c>
      <c r="S260"/>
      <c r="T260"/>
    </row>
    <row r="261" spans="1:20" ht="15">
      <c r="A261" t="s">
        <v>646</v>
      </c>
      <c r="B261" t="s">
        <v>13</v>
      </c>
      <c r="J261">
        <v>0</v>
      </c>
      <c r="N261" s="5" t="s">
        <v>25</v>
      </c>
      <c r="O261" t="s">
        <v>390</v>
      </c>
      <c r="P261">
        <v>30</v>
      </c>
      <c r="S261"/>
      <c r="T261"/>
    </row>
    <row r="262" spans="1:20" ht="15.75">
      <c r="A262" s="3" t="s">
        <v>145</v>
      </c>
      <c r="B262" s="3" t="s">
        <v>9</v>
      </c>
      <c r="C262">
        <v>82</v>
      </c>
      <c r="D262">
        <v>92</v>
      </c>
      <c r="J262">
        <v>174</v>
      </c>
      <c r="N262" s="5" t="s">
        <v>12</v>
      </c>
      <c r="O262" t="s">
        <v>390</v>
      </c>
      <c r="P262">
        <v>44</v>
      </c>
      <c r="S262"/>
      <c r="T262"/>
    </row>
    <row r="263" spans="1:20" ht="15">
      <c r="A263" t="s">
        <v>647</v>
      </c>
      <c r="B263" t="s">
        <v>13</v>
      </c>
      <c r="J263">
        <v>0</v>
      </c>
      <c r="N263" s="5" t="s">
        <v>484</v>
      </c>
      <c r="O263" t="s">
        <v>390</v>
      </c>
      <c r="P263">
        <v>30</v>
      </c>
      <c r="S263"/>
      <c r="T263"/>
    </row>
    <row r="264" spans="1:20" ht="15">
      <c r="A264" t="s">
        <v>648</v>
      </c>
      <c r="B264" t="s">
        <v>13</v>
      </c>
      <c r="J264">
        <v>0</v>
      </c>
      <c r="N264" s="5" t="s">
        <v>21</v>
      </c>
      <c r="O264" t="s">
        <v>390</v>
      </c>
      <c r="P264">
        <v>34</v>
      </c>
      <c r="S264"/>
      <c r="T264"/>
    </row>
    <row r="265" spans="1:20" ht="15">
      <c r="A265" t="s">
        <v>649</v>
      </c>
      <c r="B265" t="s">
        <v>9</v>
      </c>
      <c r="D265">
        <v>27</v>
      </c>
      <c r="J265">
        <v>27</v>
      </c>
      <c r="N265" s="5" t="s">
        <v>1006</v>
      </c>
      <c r="O265" t="s">
        <v>390</v>
      </c>
      <c r="P265">
        <v>44</v>
      </c>
      <c r="S265"/>
      <c r="T265"/>
    </row>
    <row r="266" spans="1:20" ht="15">
      <c r="A266" t="s">
        <v>650</v>
      </c>
      <c r="B266" t="s">
        <v>54</v>
      </c>
      <c r="D266">
        <v>91</v>
      </c>
      <c r="J266">
        <v>91</v>
      </c>
      <c r="N266" s="5" t="s">
        <v>25</v>
      </c>
      <c r="O266" t="s">
        <v>390</v>
      </c>
      <c r="P266">
        <v>55</v>
      </c>
      <c r="S266"/>
      <c r="T266"/>
    </row>
    <row r="267" spans="1:20" ht="15">
      <c r="A267" t="s">
        <v>138</v>
      </c>
      <c r="B267" t="s">
        <v>54</v>
      </c>
      <c r="C267">
        <v>78</v>
      </c>
      <c r="D267">
        <v>112</v>
      </c>
      <c r="J267">
        <v>190</v>
      </c>
      <c r="N267" s="5" t="s">
        <v>18</v>
      </c>
      <c r="O267" t="s">
        <v>390</v>
      </c>
      <c r="P267">
        <v>57</v>
      </c>
      <c r="S267"/>
      <c r="T267"/>
    </row>
    <row r="268" spans="1:20" ht="15">
      <c r="A268" t="s">
        <v>651</v>
      </c>
      <c r="B268" t="s">
        <v>9</v>
      </c>
      <c r="J268">
        <v>0</v>
      </c>
      <c r="N268" s="5" t="s">
        <v>427</v>
      </c>
      <c r="O268" t="s">
        <v>390</v>
      </c>
      <c r="P268">
        <v>46</v>
      </c>
      <c r="S268"/>
      <c r="T268"/>
    </row>
    <row r="269" spans="1:20" ht="15">
      <c r="A269" t="s">
        <v>652</v>
      </c>
      <c r="B269" t="s">
        <v>54</v>
      </c>
      <c r="J269">
        <v>0</v>
      </c>
      <c r="N269" s="5" t="s">
        <v>21</v>
      </c>
      <c r="O269" t="s">
        <v>390</v>
      </c>
      <c r="P269">
        <v>50</v>
      </c>
      <c r="S269"/>
      <c r="T269"/>
    </row>
    <row r="270" spans="1:20" ht="15">
      <c r="A270" t="s">
        <v>1133</v>
      </c>
      <c r="B270" t="s">
        <v>54</v>
      </c>
      <c r="D270">
        <v>103</v>
      </c>
      <c r="J270">
        <v>103</v>
      </c>
      <c r="N270" s="5" t="s">
        <v>490</v>
      </c>
      <c r="O270" t="s">
        <v>390</v>
      </c>
      <c r="P270">
        <v>50</v>
      </c>
      <c r="S270"/>
      <c r="T270"/>
    </row>
    <row r="271" spans="1:20" ht="15">
      <c r="A271" t="s">
        <v>653</v>
      </c>
      <c r="B271" t="s">
        <v>54</v>
      </c>
      <c r="J271">
        <v>0</v>
      </c>
      <c r="N271" s="5" t="s">
        <v>462</v>
      </c>
      <c r="O271" t="s">
        <v>390</v>
      </c>
      <c r="P271">
        <v>53</v>
      </c>
      <c r="S271"/>
      <c r="T271"/>
    </row>
    <row r="272" spans="1:20" ht="15">
      <c r="A272" t="s">
        <v>127</v>
      </c>
      <c r="B272" t="s">
        <v>13</v>
      </c>
      <c r="C272">
        <v>71</v>
      </c>
      <c r="D272">
        <v>139</v>
      </c>
      <c r="J272">
        <v>210</v>
      </c>
      <c r="N272" s="5" t="s">
        <v>38</v>
      </c>
      <c r="O272" t="s">
        <v>390</v>
      </c>
      <c r="P272">
        <v>35</v>
      </c>
      <c r="S272"/>
      <c r="T272"/>
    </row>
    <row r="273" spans="1:20" ht="15">
      <c r="A273" t="s">
        <v>654</v>
      </c>
      <c r="B273" t="s">
        <v>13</v>
      </c>
      <c r="J273">
        <v>0</v>
      </c>
      <c r="N273" s="5" t="s">
        <v>205</v>
      </c>
      <c r="O273" t="s">
        <v>390</v>
      </c>
      <c r="P273">
        <v>25</v>
      </c>
      <c r="S273"/>
      <c r="T273"/>
    </row>
    <row r="274" spans="1:20" ht="15">
      <c r="A274" t="s">
        <v>655</v>
      </c>
      <c r="B274" t="s">
        <v>13</v>
      </c>
      <c r="J274">
        <v>0</v>
      </c>
      <c r="N274" s="5" t="s">
        <v>392</v>
      </c>
      <c r="O274" t="s">
        <v>390</v>
      </c>
      <c r="P274">
        <v>38</v>
      </c>
      <c r="S274"/>
      <c r="T274"/>
    </row>
    <row r="275" spans="1:20" ht="15">
      <c r="A275" t="s">
        <v>1142</v>
      </c>
      <c r="B275" t="s">
        <v>47</v>
      </c>
      <c r="D275">
        <v>16</v>
      </c>
      <c r="J275">
        <v>16</v>
      </c>
      <c r="N275" s="5" t="s">
        <v>1006</v>
      </c>
      <c r="O275" t="s">
        <v>393</v>
      </c>
      <c r="P275">
        <v>30</v>
      </c>
      <c r="S275"/>
      <c r="T275"/>
    </row>
    <row r="276" spans="1:20" ht="15">
      <c r="A276" t="s">
        <v>656</v>
      </c>
      <c r="B276" t="s">
        <v>47</v>
      </c>
      <c r="J276">
        <v>0</v>
      </c>
      <c r="N276" s="5" t="s">
        <v>57</v>
      </c>
      <c r="O276" t="s">
        <v>393</v>
      </c>
      <c r="P276">
        <v>18</v>
      </c>
      <c r="S276"/>
      <c r="T276"/>
    </row>
    <row r="277" spans="1:20" ht="15">
      <c r="A277" t="s">
        <v>657</v>
      </c>
      <c r="B277" t="s">
        <v>91</v>
      </c>
      <c r="J277">
        <v>0</v>
      </c>
      <c r="N277" s="5" t="s">
        <v>57</v>
      </c>
      <c r="O277" t="s">
        <v>393</v>
      </c>
      <c r="P277">
        <v>43</v>
      </c>
      <c r="S277"/>
      <c r="T277"/>
    </row>
    <row r="278" spans="1:20" ht="15">
      <c r="A278" t="s">
        <v>658</v>
      </c>
      <c r="B278" t="s">
        <v>54</v>
      </c>
      <c r="J278">
        <v>0</v>
      </c>
      <c r="N278" s="5" t="s">
        <v>392</v>
      </c>
      <c r="O278" t="s">
        <v>390</v>
      </c>
      <c r="P278">
        <v>50</v>
      </c>
      <c r="S278"/>
      <c r="T278"/>
    </row>
    <row r="279" spans="1:20" ht="15">
      <c r="A279" t="s">
        <v>659</v>
      </c>
      <c r="B279" t="s">
        <v>98</v>
      </c>
      <c r="D279">
        <v>145</v>
      </c>
      <c r="J279">
        <v>145</v>
      </c>
      <c r="N279" s="5" t="s">
        <v>25</v>
      </c>
      <c r="O279" t="s">
        <v>390</v>
      </c>
      <c r="P279">
        <v>71</v>
      </c>
      <c r="S279"/>
      <c r="T279"/>
    </row>
    <row r="280" spans="1:20" ht="15">
      <c r="A280" t="s">
        <v>660</v>
      </c>
      <c r="B280" t="s">
        <v>9</v>
      </c>
      <c r="J280">
        <v>0</v>
      </c>
      <c r="N280" s="5" t="s">
        <v>25</v>
      </c>
      <c r="O280" t="s">
        <v>390</v>
      </c>
      <c r="P280">
        <v>40</v>
      </c>
      <c r="S280"/>
      <c r="T280"/>
    </row>
    <row r="281" spans="1:20" ht="15.75">
      <c r="A281" s="3" t="s">
        <v>1009</v>
      </c>
      <c r="B281" t="s">
        <v>13</v>
      </c>
      <c r="D281">
        <v>7</v>
      </c>
      <c r="J281">
        <v>7</v>
      </c>
      <c r="N281" s="5" t="s">
        <v>25</v>
      </c>
      <c r="O281" t="s">
        <v>390</v>
      </c>
      <c r="P281">
        <v>16</v>
      </c>
      <c r="S281"/>
      <c r="T281"/>
    </row>
    <row r="282" spans="1:20" ht="15">
      <c r="A282" t="s">
        <v>661</v>
      </c>
      <c r="B282" t="s">
        <v>13</v>
      </c>
      <c r="J282">
        <v>0</v>
      </c>
      <c r="N282" s="5" t="s">
        <v>30</v>
      </c>
      <c r="O282" t="s">
        <v>390</v>
      </c>
      <c r="P282">
        <v>18</v>
      </c>
      <c r="S282"/>
      <c r="T282"/>
    </row>
    <row r="283" spans="1:20" ht="15">
      <c r="A283" t="s">
        <v>1223</v>
      </c>
      <c r="B283" t="s">
        <v>9</v>
      </c>
      <c r="D283">
        <v>160</v>
      </c>
      <c r="J283">
        <v>160</v>
      </c>
      <c r="N283" s="5" t="s">
        <v>12</v>
      </c>
      <c r="O283" t="s">
        <v>390</v>
      </c>
      <c r="P283">
        <v>46</v>
      </c>
      <c r="S283"/>
      <c r="T283"/>
    </row>
    <row r="284" spans="1:20" ht="15">
      <c r="A284" t="s">
        <v>662</v>
      </c>
      <c r="B284" t="s">
        <v>54</v>
      </c>
      <c r="J284">
        <v>0</v>
      </c>
      <c r="N284" s="5" t="s">
        <v>392</v>
      </c>
      <c r="O284" t="s">
        <v>390</v>
      </c>
      <c r="P284">
        <v>50</v>
      </c>
      <c r="S284"/>
      <c r="T284"/>
    </row>
    <row r="285" spans="1:20" ht="15">
      <c r="A285" t="s">
        <v>185</v>
      </c>
      <c r="B285" t="s">
        <v>13</v>
      </c>
      <c r="C285">
        <v>101</v>
      </c>
      <c r="D285">
        <v>147</v>
      </c>
      <c r="J285">
        <v>248</v>
      </c>
      <c r="N285" s="5" t="s">
        <v>38</v>
      </c>
      <c r="O285" t="s">
        <v>390</v>
      </c>
      <c r="P285">
        <v>22</v>
      </c>
      <c r="S285"/>
      <c r="T285"/>
    </row>
    <row r="286" spans="1:20" ht="15">
      <c r="A286" t="s">
        <v>663</v>
      </c>
      <c r="J286">
        <v>0</v>
      </c>
      <c r="N286" s="5" t="s">
        <v>57</v>
      </c>
      <c r="O286" t="s">
        <v>393</v>
      </c>
      <c r="P286">
        <v>0</v>
      </c>
      <c r="S286"/>
      <c r="T286"/>
    </row>
    <row r="287" spans="1:20" ht="15">
      <c r="A287" t="s">
        <v>259</v>
      </c>
      <c r="B287" t="s">
        <v>54</v>
      </c>
      <c r="C287">
        <v>132</v>
      </c>
      <c r="J287">
        <v>132</v>
      </c>
      <c r="N287" s="5" t="s">
        <v>38</v>
      </c>
      <c r="O287" t="s">
        <v>390</v>
      </c>
      <c r="P287">
        <v>53</v>
      </c>
      <c r="S287"/>
      <c r="T287"/>
    </row>
    <row r="288" spans="1:20" ht="15">
      <c r="A288" t="s">
        <v>664</v>
      </c>
      <c r="B288" t="s">
        <v>98</v>
      </c>
      <c r="J288">
        <v>0</v>
      </c>
      <c r="N288" s="5" t="s">
        <v>8</v>
      </c>
      <c r="O288" t="s">
        <v>390</v>
      </c>
      <c r="P288">
        <v>79</v>
      </c>
      <c r="S288"/>
      <c r="T288"/>
    </row>
    <row r="289" spans="1:20" ht="15">
      <c r="A289" t="s">
        <v>1086</v>
      </c>
      <c r="B289" t="s">
        <v>54</v>
      </c>
      <c r="D289">
        <v>67</v>
      </c>
      <c r="J289">
        <v>67</v>
      </c>
      <c r="N289" s="5" t="s">
        <v>25</v>
      </c>
      <c r="O289" t="s">
        <v>390</v>
      </c>
      <c r="P289">
        <v>56</v>
      </c>
      <c r="S289"/>
      <c r="T289"/>
    </row>
    <row r="290" spans="1:20" ht="15">
      <c r="A290" t="s">
        <v>665</v>
      </c>
      <c r="B290" t="s">
        <v>9</v>
      </c>
      <c r="D290">
        <v>14</v>
      </c>
      <c r="J290">
        <v>14</v>
      </c>
      <c r="N290" s="5" t="s">
        <v>25</v>
      </c>
      <c r="O290" t="s">
        <v>390</v>
      </c>
      <c r="P290">
        <v>45</v>
      </c>
      <c r="S290"/>
      <c r="T290"/>
    </row>
    <row r="291" spans="1:20" ht="15">
      <c r="A291" t="s">
        <v>1303</v>
      </c>
      <c r="B291" t="s">
        <v>67</v>
      </c>
      <c r="D291">
        <v>85</v>
      </c>
      <c r="J291">
        <v>85</v>
      </c>
      <c r="N291" s="5" t="s">
        <v>392</v>
      </c>
      <c r="O291" t="s">
        <v>393</v>
      </c>
      <c r="P291">
        <v>45</v>
      </c>
      <c r="S291"/>
      <c r="T291"/>
    </row>
    <row r="292" spans="1:20" ht="15">
      <c r="A292" t="s">
        <v>1305</v>
      </c>
      <c r="B292" t="s">
        <v>67</v>
      </c>
      <c r="D292">
        <v>86</v>
      </c>
      <c r="J292">
        <v>86</v>
      </c>
      <c r="N292" s="5" t="s">
        <v>25</v>
      </c>
      <c r="O292" t="s">
        <v>393</v>
      </c>
      <c r="P292">
        <v>52</v>
      </c>
      <c r="S292"/>
      <c r="T292"/>
    </row>
    <row r="293" spans="1:20" ht="15">
      <c r="A293" t="s">
        <v>1312</v>
      </c>
      <c r="B293" t="s">
        <v>175</v>
      </c>
      <c r="D293">
        <v>91</v>
      </c>
      <c r="J293">
        <v>91</v>
      </c>
      <c r="N293" s="5" t="s">
        <v>392</v>
      </c>
      <c r="O293" t="s">
        <v>393</v>
      </c>
      <c r="P293">
        <v>59</v>
      </c>
      <c r="S293"/>
      <c r="T293"/>
    </row>
    <row r="294" spans="1:20" ht="15">
      <c r="A294" t="s">
        <v>666</v>
      </c>
      <c r="B294" t="s">
        <v>9</v>
      </c>
      <c r="J294">
        <v>0</v>
      </c>
      <c r="N294" s="5" t="s">
        <v>25</v>
      </c>
      <c r="O294" t="s">
        <v>390</v>
      </c>
      <c r="P294">
        <v>40</v>
      </c>
      <c r="S294"/>
      <c r="T294"/>
    </row>
    <row r="295" spans="1:20" ht="15">
      <c r="A295" t="s">
        <v>667</v>
      </c>
      <c r="B295" t="s">
        <v>9</v>
      </c>
      <c r="J295">
        <v>0</v>
      </c>
      <c r="N295" s="5" t="s">
        <v>25</v>
      </c>
      <c r="O295" t="s">
        <v>390</v>
      </c>
      <c r="P295">
        <v>40</v>
      </c>
      <c r="S295"/>
      <c r="T295"/>
    </row>
    <row r="296" spans="1:20" ht="15">
      <c r="A296" t="s">
        <v>668</v>
      </c>
      <c r="B296" t="s">
        <v>13</v>
      </c>
      <c r="J296">
        <v>0</v>
      </c>
      <c r="N296" s="5" t="s">
        <v>205</v>
      </c>
      <c r="O296" t="s">
        <v>390</v>
      </c>
      <c r="P296">
        <v>36</v>
      </c>
      <c r="S296"/>
      <c r="T296"/>
    </row>
    <row r="297" spans="1:20" ht="15">
      <c r="A297" t="s">
        <v>1150</v>
      </c>
      <c r="B297" t="s">
        <v>9</v>
      </c>
      <c r="D297">
        <v>111</v>
      </c>
      <c r="J297">
        <v>111</v>
      </c>
      <c r="N297" s="5" t="s">
        <v>25</v>
      </c>
      <c r="O297" t="s">
        <v>390</v>
      </c>
      <c r="P297">
        <v>44</v>
      </c>
      <c r="S297"/>
      <c r="T297"/>
    </row>
    <row r="298" spans="1:20" ht="15">
      <c r="A298" t="s">
        <v>129</v>
      </c>
      <c r="B298" t="s">
        <v>13</v>
      </c>
      <c r="C298">
        <v>73</v>
      </c>
      <c r="J298">
        <v>73</v>
      </c>
      <c r="N298" s="5" t="s">
        <v>12</v>
      </c>
      <c r="O298" t="s">
        <v>390</v>
      </c>
      <c r="P298">
        <v>35</v>
      </c>
      <c r="S298"/>
      <c r="T298"/>
    </row>
    <row r="299" spans="1:20" ht="15">
      <c r="A299" t="s">
        <v>669</v>
      </c>
      <c r="B299" t="s">
        <v>98</v>
      </c>
      <c r="J299">
        <v>0</v>
      </c>
      <c r="N299" s="5" t="s">
        <v>25</v>
      </c>
      <c r="O299" t="s">
        <v>390</v>
      </c>
      <c r="P299">
        <v>60</v>
      </c>
      <c r="S299"/>
      <c r="T299"/>
    </row>
    <row r="300" spans="1:20" ht="15">
      <c r="A300" t="s">
        <v>88</v>
      </c>
      <c r="B300" t="s">
        <v>9</v>
      </c>
      <c r="C300">
        <v>50</v>
      </c>
      <c r="J300">
        <v>50</v>
      </c>
      <c r="N300" s="5" t="s">
        <v>12</v>
      </c>
      <c r="O300" t="s">
        <v>390</v>
      </c>
      <c r="P300">
        <v>47</v>
      </c>
      <c r="S300"/>
      <c r="T300"/>
    </row>
    <row r="301" spans="1:20" ht="15">
      <c r="A301" t="s">
        <v>670</v>
      </c>
      <c r="B301" t="s">
        <v>54</v>
      </c>
      <c r="D301">
        <v>86</v>
      </c>
      <c r="J301">
        <v>86</v>
      </c>
      <c r="N301" s="5" t="s">
        <v>25</v>
      </c>
      <c r="O301" t="s">
        <v>390</v>
      </c>
      <c r="P301">
        <v>54</v>
      </c>
      <c r="S301"/>
      <c r="T301"/>
    </row>
    <row r="302" spans="1:20" ht="15">
      <c r="A302" t="s">
        <v>1130</v>
      </c>
      <c r="B302" t="s">
        <v>9</v>
      </c>
      <c r="D302">
        <v>101</v>
      </c>
      <c r="J302">
        <v>101</v>
      </c>
      <c r="N302" s="5" t="s">
        <v>57</v>
      </c>
      <c r="O302" t="s">
        <v>390</v>
      </c>
      <c r="P302">
        <v>49</v>
      </c>
      <c r="S302"/>
      <c r="T302"/>
    </row>
    <row r="303" spans="1:20" ht="15">
      <c r="A303" t="s">
        <v>671</v>
      </c>
      <c r="B303" t="s">
        <v>67</v>
      </c>
      <c r="J303">
        <v>0</v>
      </c>
      <c r="N303" s="5" t="s">
        <v>57</v>
      </c>
      <c r="O303" t="s">
        <v>393</v>
      </c>
      <c r="P303">
        <v>45</v>
      </c>
      <c r="S303"/>
      <c r="T303"/>
    </row>
    <row r="304" spans="1:20" ht="15">
      <c r="A304" t="s">
        <v>672</v>
      </c>
      <c r="B304" t="s">
        <v>47</v>
      </c>
      <c r="J304">
        <v>0</v>
      </c>
      <c r="N304" s="5" t="s">
        <v>539</v>
      </c>
      <c r="O304" t="s">
        <v>393</v>
      </c>
      <c r="P304">
        <v>27</v>
      </c>
      <c r="S304"/>
      <c r="T304"/>
    </row>
    <row r="305" spans="1:20" ht="15">
      <c r="A305" t="s">
        <v>673</v>
      </c>
      <c r="B305" t="s">
        <v>91</v>
      </c>
      <c r="J305">
        <v>0</v>
      </c>
      <c r="N305" s="5" t="s">
        <v>25</v>
      </c>
      <c r="O305" t="s">
        <v>393</v>
      </c>
      <c r="P305">
        <v>35</v>
      </c>
      <c r="S305"/>
      <c r="T305"/>
    </row>
    <row r="306" spans="1:20" ht="15">
      <c r="A306" t="s">
        <v>1159</v>
      </c>
      <c r="B306" t="s">
        <v>91</v>
      </c>
      <c r="D306">
        <v>21</v>
      </c>
      <c r="J306">
        <v>21</v>
      </c>
      <c r="N306" s="5" t="s">
        <v>25</v>
      </c>
      <c r="O306" t="s">
        <v>393</v>
      </c>
      <c r="P306">
        <v>43</v>
      </c>
      <c r="S306"/>
      <c r="T306"/>
    </row>
    <row r="307" spans="1:20" ht="15">
      <c r="A307" t="s">
        <v>674</v>
      </c>
      <c r="B307" t="s">
        <v>67</v>
      </c>
      <c r="J307">
        <v>0</v>
      </c>
      <c r="N307" s="5" t="s">
        <v>57</v>
      </c>
      <c r="O307" t="s">
        <v>393</v>
      </c>
      <c r="P307">
        <v>48</v>
      </c>
      <c r="S307"/>
      <c r="T307"/>
    </row>
    <row r="308" spans="1:20" ht="15">
      <c r="A308" t="s">
        <v>254</v>
      </c>
      <c r="B308" t="s">
        <v>175</v>
      </c>
      <c r="C308">
        <v>52</v>
      </c>
      <c r="D308">
        <v>78</v>
      </c>
      <c r="J308">
        <v>130</v>
      </c>
      <c r="N308" s="5" t="s">
        <v>57</v>
      </c>
      <c r="O308" t="s">
        <v>393</v>
      </c>
      <c r="P308">
        <v>59</v>
      </c>
      <c r="S308"/>
      <c r="T308"/>
    </row>
    <row r="309" spans="1:20" ht="15">
      <c r="A309" t="s">
        <v>1357</v>
      </c>
      <c r="B309" t="s">
        <v>175</v>
      </c>
      <c r="D309">
        <v>120</v>
      </c>
      <c r="J309">
        <v>120</v>
      </c>
      <c r="N309" s="5" t="s">
        <v>30</v>
      </c>
      <c r="O309" t="s">
        <v>393</v>
      </c>
      <c r="P309">
        <v>61</v>
      </c>
      <c r="S309"/>
      <c r="T309"/>
    </row>
    <row r="310" spans="1:20" ht="15">
      <c r="A310" t="s">
        <v>675</v>
      </c>
      <c r="B310" t="s">
        <v>47</v>
      </c>
      <c r="J310">
        <v>0</v>
      </c>
      <c r="N310" s="5" t="s">
        <v>38</v>
      </c>
      <c r="O310" t="s">
        <v>393</v>
      </c>
      <c r="P310">
        <v>27</v>
      </c>
      <c r="S310"/>
      <c r="T310"/>
    </row>
    <row r="311" spans="1:20" ht="15">
      <c r="A311" t="s">
        <v>676</v>
      </c>
      <c r="B311" t="s">
        <v>91</v>
      </c>
      <c r="D311">
        <v>36</v>
      </c>
      <c r="J311">
        <v>36</v>
      </c>
      <c r="N311" s="5" t="s">
        <v>12</v>
      </c>
      <c r="O311" t="s">
        <v>393</v>
      </c>
      <c r="P311">
        <v>36</v>
      </c>
      <c r="S311"/>
      <c r="T311"/>
    </row>
    <row r="312" spans="1:20" ht="15">
      <c r="A312" t="s">
        <v>677</v>
      </c>
      <c r="B312" t="s">
        <v>67</v>
      </c>
      <c r="J312">
        <v>0</v>
      </c>
      <c r="N312" s="5" t="s">
        <v>57</v>
      </c>
      <c r="O312" t="s">
        <v>393</v>
      </c>
      <c r="P312">
        <v>50</v>
      </c>
      <c r="S312"/>
      <c r="T312"/>
    </row>
    <row r="313" spans="1:20" ht="15">
      <c r="A313" t="s">
        <v>678</v>
      </c>
      <c r="B313" t="s">
        <v>9</v>
      </c>
      <c r="J313">
        <v>0</v>
      </c>
      <c r="N313" s="5" t="s">
        <v>12</v>
      </c>
      <c r="O313" t="s">
        <v>390</v>
      </c>
      <c r="P313">
        <v>40</v>
      </c>
      <c r="S313"/>
      <c r="T313"/>
    </row>
    <row r="314" spans="1:20" ht="15">
      <c r="A314" t="s">
        <v>679</v>
      </c>
      <c r="B314" t="s">
        <v>13</v>
      </c>
      <c r="J314">
        <v>0</v>
      </c>
      <c r="N314" s="5" t="s">
        <v>38</v>
      </c>
      <c r="O314" t="s">
        <v>390</v>
      </c>
      <c r="P314">
        <v>25</v>
      </c>
      <c r="S314"/>
      <c r="T314"/>
    </row>
    <row r="315" spans="1:20" ht="15">
      <c r="A315" t="s">
        <v>248</v>
      </c>
      <c r="B315" t="s">
        <v>98</v>
      </c>
      <c r="C315">
        <v>127</v>
      </c>
      <c r="D315">
        <v>172</v>
      </c>
      <c r="J315">
        <v>299</v>
      </c>
      <c r="N315" s="5" t="s">
        <v>38</v>
      </c>
      <c r="O315" t="s">
        <v>390</v>
      </c>
      <c r="P315">
        <v>64</v>
      </c>
      <c r="S315"/>
      <c r="T315"/>
    </row>
    <row r="316" spans="1:20" ht="15">
      <c r="A316" t="s">
        <v>680</v>
      </c>
      <c r="B316" t="s">
        <v>54</v>
      </c>
      <c r="J316">
        <v>0</v>
      </c>
      <c r="N316" s="5" t="s">
        <v>487</v>
      </c>
      <c r="O316" t="s">
        <v>390</v>
      </c>
      <c r="P316">
        <v>50</v>
      </c>
      <c r="S316"/>
      <c r="T316"/>
    </row>
    <row r="317" spans="1:20" ht="15.75">
      <c r="A317" s="3" t="s">
        <v>681</v>
      </c>
      <c r="B317" t="s">
        <v>13</v>
      </c>
      <c r="C317">
        <v>24</v>
      </c>
      <c r="J317">
        <v>24</v>
      </c>
      <c r="N317" s="5" t="s">
        <v>8</v>
      </c>
      <c r="O317" t="s">
        <v>390</v>
      </c>
      <c r="P317">
        <v>26</v>
      </c>
      <c r="S317"/>
      <c r="T317"/>
    </row>
    <row r="318" spans="1:20" ht="15">
      <c r="A318" t="s">
        <v>1169</v>
      </c>
      <c r="B318" t="s">
        <v>13</v>
      </c>
      <c r="D318">
        <v>123</v>
      </c>
      <c r="J318">
        <v>123</v>
      </c>
      <c r="N318" s="5" t="s">
        <v>12</v>
      </c>
      <c r="O318" t="s">
        <v>390</v>
      </c>
      <c r="P318">
        <v>27</v>
      </c>
      <c r="S318"/>
      <c r="T318"/>
    </row>
    <row r="319" spans="1:20" ht="15">
      <c r="A319" t="s">
        <v>682</v>
      </c>
      <c r="B319" t="s">
        <v>13</v>
      </c>
      <c r="J319">
        <v>0</v>
      </c>
      <c r="N319" s="5" t="s">
        <v>12</v>
      </c>
      <c r="O319" t="s">
        <v>390</v>
      </c>
      <c r="P319">
        <v>37</v>
      </c>
      <c r="S319"/>
      <c r="T319"/>
    </row>
    <row r="320" spans="1:20" ht="15">
      <c r="A320" t="s">
        <v>150</v>
      </c>
      <c r="B320" t="s">
        <v>9</v>
      </c>
      <c r="C320">
        <v>84</v>
      </c>
      <c r="D320">
        <v>153</v>
      </c>
      <c r="J320">
        <v>237</v>
      </c>
      <c r="N320" s="5" t="s">
        <v>18</v>
      </c>
      <c r="O320" t="s">
        <v>390</v>
      </c>
      <c r="P320">
        <v>47</v>
      </c>
      <c r="S320"/>
      <c r="T320"/>
    </row>
    <row r="321" spans="1:20" ht="15">
      <c r="A321" t="s">
        <v>683</v>
      </c>
      <c r="B321" t="s">
        <v>54</v>
      </c>
      <c r="J321">
        <v>0</v>
      </c>
      <c r="N321" s="5" t="s">
        <v>30</v>
      </c>
      <c r="O321" t="s">
        <v>390</v>
      </c>
      <c r="P321">
        <v>50</v>
      </c>
      <c r="S321"/>
      <c r="T321"/>
    </row>
    <row r="322" spans="1:20" ht="15">
      <c r="A322" t="s">
        <v>61</v>
      </c>
      <c r="B322" t="s">
        <v>13</v>
      </c>
      <c r="C322">
        <v>31</v>
      </c>
      <c r="J322">
        <v>31</v>
      </c>
      <c r="N322" s="5" t="s">
        <v>38</v>
      </c>
      <c r="O322" t="s">
        <v>390</v>
      </c>
      <c r="P322">
        <v>31</v>
      </c>
      <c r="S322"/>
      <c r="T322"/>
    </row>
    <row r="323" spans="1:20" ht="15">
      <c r="A323" t="s">
        <v>684</v>
      </c>
      <c r="B323" t="s">
        <v>91</v>
      </c>
      <c r="D323">
        <v>22</v>
      </c>
      <c r="J323">
        <v>22</v>
      </c>
      <c r="N323" s="5" t="s">
        <v>392</v>
      </c>
      <c r="O323" t="s">
        <v>393</v>
      </c>
      <c r="P323">
        <v>35</v>
      </c>
      <c r="S323"/>
      <c r="T323"/>
    </row>
    <row r="324" spans="1:20" ht="15">
      <c r="A324" t="s">
        <v>1192</v>
      </c>
      <c r="B324" t="s">
        <v>67</v>
      </c>
      <c r="D324">
        <v>35</v>
      </c>
      <c r="J324">
        <v>35</v>
      </c>
      <c r="N324" s="5" t="s">
        <v>392</v>
      </c>
      <c r="O324" t="s">
        <v>393</v>
      </c>
      <c r="P324">
        <v>48</v>
      </c>
      <c r="S324"/>
      <c r="T324"/>
    </row>
    <row r="325" spans="1:20" ht="15">
      <c r="A325" t="s">
        <v>685</v>
      </c>
      <c r="B325" t="s">
        <v>91</v>
      </c>
      <c r="J325">
        <v>0</v>
      </c>
      <c r="N325" s="5" t="s">
        <v>18</v>
      </c>
      <c r="O325" t="s">
        <v>393</v>
      </c>
      <c r="P325">
        <v>41</v>
      </c>
      <c r="S325"/>
      <c r="T325"/>
    </row>
    <row r="326" spans="1:20" ht="15">
      <c r="A326" t="s">
        <v>686</v>
      </c>
      <c r="B326" t="s">
        <v>98</v>
      </c>
      <c r="J326">
        <v>0</v>
      </c>
      <c r="N326" s="5" t="s">
        <v>392</v>
      </c>
      <c r="O326" t="s">
        <v>390</v>
      </c>
      <c r="P326">
        <v>65</v>
      </c>
      <c r="S326"/>
      <c r="T326"/>
    </row>
    <row r="327" spans="1:20" ht="15">
      <c r="A327" t="s">
        <v>187</v>
      </c>
      <c r="B327" t="s">
        <v>47</v>
      </c>
      <c r="C327">
        <v>24</v>
      </c>
      <c r="J327">
        <v>24</v>
      </c>
      <c r="N327" s="5" t="s">
        <v>38</v>
      </c>
      <c r="O327" t="s">
        <v>393</v>
      </c>
      <c r="P327">
        <v>33</v>
      </c>
      <c r="S327"/>
      <c r="T327"/>
    </row>
    <row r="328" spans="1:20" ht="15">
      <c r="A328" t="s">
        <v>687</v>
      </c>
      <c r="B328" t="s">
        <v>47</v>
      </c>
      <c r="J328">
        <v>0</v>
      </c>
      <c r="N328" s="5" t="s">
        <v>21</v>
      </c>
      <c r="O328" t="s">
        <v>393</v>
      </c>
      <c r="P328">
        <v>30</v>
      </c>
      <c r="S328"/>
      <c r="T328"/>
    </row>
    <row r="329" spans="1:20" ht="15">
      <c r="A329" t="s">
        <v>303</v>
      </c>
      <c r="B329" t="s">
        <v>67</v>
      </c>
      <c r="C329">
        <v>84</v>
      </c>
      <c r="J329">
        <v>84</v>
      </c>
      <c r="N329" s="5" t="s">
        <v>18</v>
      </c>
      <c r="O329" t="s">
        <v>393</v>
      </c>
      <c r="P329">
        <v>47</v>
      </c>
      <c r="S329"/>
      <c r="T329"/>
    </row>
    <row r="330" spans="1:20" ht="15">
      <c r="A330" t="s">
        <v>71</v>
      </c>
      <c r="B330" t="s">
        <v>47</v>
      </c>
      <c r="C330">
        <v>3</v>
      </c>
      <c r="J330">
        <v>3</v>
      </c>
      <c r="N330" s="5" t="s">
        <v>12</v>
      </c>
      <c r="O330" t="s">
        <v>393</v>
      </c>
      <c r="P330">
        <v>28</v>
      </c>
      <c r="S330"/>
      <c r="T330"/>
    </row>
    <row r="331" spans="1:20" ht="15">
      <c r="A331" t="s">
        <v>75</v>
      </c>
      <c r="B331" t="s">
        <v>13</v>
      </c>
      <c r="C331">
        <v>61</v>
      </c>
      <c r="D331">
        <v>94</v>
      </c>
      <c r="J331">
        <v>155</v>
      </c>
      <c r="N331" s="5" t="s">
        <v>12</v>
      </c>
      <c r="O331" t="s">
        <v>390</v>
      </c>
      <c r="P331">
        <v>23</v>
      </c>
      <c r="S331"/>
      <c r="T331"/>
    </row>
    <row r="332" spans="1:20" ht="15">
      <c r="A332" t="s">
        <v>688</v>
      </c>
      <c r="B332" t="s">
        <v>13</v>
      </c>
      <c r="C332">
        <v>41</v>
      </c>
      <c r="D332">
        <v>55</v>
      </c>
      <c r="J332">
        <v>96</v>
      </c>
      <c r="N332" s="5" t="s">
        <v>12</v>
      </c>
      <c r="O332" t="s">
        <v>390</v>
      </c>
      <c r="P332">
        <v>36</v>
      </c>
      <c r="S332"/>
      <c r="T332"/>
    </row>
    <row r="333" spans="1:20" ht="15">
      <c r="A333" t="s">
        <v>689</v>
      </c>
      <c r="B333" t="s">
        <v>13</v>
      </c>
      <c r="J333">
        <v>0</v>
      </c>
      <c r="N333" s="5" t="s">
        <v>21</v>
      </c>
      <c r="O333" t="s">
        <v>390</v>
      </c>
      <c r="P333">
        <v>35</v>
      </c>
      <c r="S333"/>
      <c r="T333"/>
    </row>
    <row r="334" spans="1:20" ht="15.75">
      <c r="A334" t="s">
        <v>37</v>
      </c>
      <c r="B334" s="3" t="s">
        <v>13</v>
      </c>
      <c r="C334">
        <v>16</v>
      </c>
      <c r="J334">
        <v>16</v>
      </c>
      <c r="N334" s="5" t="s">
        <v>38</v>
      </c>
      <c r="O334" t="s">
        <v>390</v>
      </c>
      <c r="P334">
        <v>30</v>
      </c>
      <c r="S334"/>
      <c r="T334"/>
    </row>
    <row r="335" spans="1:20" ht="15">
      <c r="A335" t="s">
        <v>998</v>
      </c>
      <c r="B335" t="s">
        <v>13</v>
      </c>
      <c r="C335">
        <v>68</v>
      </c>
      <c r="J335">
        <v>68</v>
      </c>
      <c r="N335" s="5" t="s">
        <v>18</v>
      </c>
      <c r="O335" t="s">
        <v>390</v>
      </c>
      <c r="P335">
        <v>26</v>
      </c>
      <c r="S335"/>
      <c r="T335"/>
    </row>
    <row r="336" spans="1:20" ht="15">
      <c r="A336" t="s">
        <v>72</v>
      </c>
      <c r="B336" t="s">
        <v>13</v>
      </c>
      <c r="C336">
        <v>38</v>
      </c>
      <c r="J336">
        <v>38</v>
      </c>
      <c r="N336" s="5" t="s">
        <v>12</v>
      </c>
      <c r="O336" t="s">
        <v>390</v>
      </c>
      <c r="P336">
        <v>31</v>
      </c>
      <c r="S336"/>
      <c r="T336"/>
    </row>
    <row r="337" spans="1:20" ht="15">
      <c r="A337" t="s">
        <v>690</v>
      </c>
      <c r="B337" t="s">
        <v>13</v>
      </c>
      <c r="J337">
        <v>0</v>
      </c>
      <c r="N337" s="5" t="s">
        <v>427</v>
      </c>
      <c r="O337" t="s">
        <v>390</v>
      </c>
      <c r="P337">
        <v>36</v>
      </c>
      <c r="S337"/>
      <c r="T337"/>
    </row>
    <row r="338" spans="1:20" ht="15">
      <c r="A338" t="s">
        <v>122</v>
      </c>
      <c r="B338" t="s">
        <v>13</v>
      </c>
      <c r="D338">
        <v>82</v>
      </c>
      <c r="J338">
        <v>82</v>
      </c>
      <c r="N338" s="5" t="s">
        <v>18</v>
      </c>
      <c r="O338" t="s">
        <v>390</v>
      </c>
      <c r="P338">
        <v>26</v>
      </c>
      <c r="S338"/>
      <c r="T338"/>
    </row>
    <row r="339" spans="1:20" ht="15">
      <c r="A339" t="s">
        <v>691</v>
      </c>
      <c r="B339" t="s">
        <v>13</v>
      </c>
      <c r="J339">
        <v>0</v>
      </c>
      <c r="N339" s="5" t="s">
        <v>491</v>
      </c>
      <c r="O339" t="s">
        <v>390</v>
      </c>
      <c r="P339">
        <v>30</v>
      </c>
      <c r="S339"/>
      <c r="T339"/>
    </row>
    <row r="340" spans="1:20" ht="15">
      <c r="A340" t="s">
        <v>41</v>
      </c>
      <c r="B340" t="s">
        <v>13</v>
      </c>
      <c r="C340">
        <v>19</v>
      </c>
      <c r="J340">
        <v>19</v>
      </c>
      <c r="N340" s="5" t="s">
        <v>12</v>
      </c>
      <c r="O340" t="s">
        <v>390</v>
      </c>
      <c r="P340">
        <v>38</v>
      </c>
      <c r="S340"/>
      <c r="T340"/>
    </row>
    <row r="341" spans="1:20" ht="15">
      <c r="A341" t="s">
        <v>48</v>
      </c>
      <c r="B341" t="s">
        <v>13</v>
      </c>
      <c r="C341">
        <v>22</v>
      </c>
      <c r="D341">
        <v>188</v>
      </c>
      <c r="J341">
        <v>210</v>
      </c>
      <c r="N341" s="5" t="s">
        <v>38</v>
      </c>
      <c r="O341" t="s">
        <v>390</v>
      </c>
      <c r="P341">
        <v>32</v>
      </c>
      <c r="S341"/>
      <c r="T341"/>
    </row>
    <row r="342" spans="1:20" ht="15">
      <c r="A342" t="s">
        <v>692</v>
      </c>
      <c r="B342" t="s">
        <v>67</v>
      </c>
      <c r="J342">
        <v>0</v>
      </c>
      <c r="N342" s="5" t="s">
        <v>57</v>
      </c>
      <c r="O342" t="s">
        <v>393</v>
      </c>
      <c r="P342">
        <v>50</v>
      </c>
      <c r="S342"/>
      <c r="T342"/>
    </row>
    <row r="343" spans="1:20" ht="15">
      <c r="A343" t="s">
        <v>304</v>
      </c>
      <c r="B343" t="s">
        <v>67</v>
      </c>
      <c r="C343">
        <v>85</v>
      </c>
      <c r="D343">
        <v>113</v>
      </c>
      <c r="J343">
        <v>198</v>
      </c>
      <c r="N343" s="5" t="s">
        <v>18</v>
      </c>
      <c r="O343" t="s">
        <v>393</v>
      </c>
      <c r="P343">
        <v>46</v>
      </c>
      <c r="S343"/>
      <c r="T343"/>
    </row>
    <row r="344" spans="1:20" ht="15">
      <c r="A344" t="s">
        <v>693</v>
      </c>
      <c r="B344" t="s">
        <v>91</v>
      </c>
      <c r="J344">
        <v>0</v>
      </c>
      <c r="N344" s="5" t="s">
        <v>536</v>
      </c>
      <c r="O344" t="s">
        <v>393</v>
      </c>
      <c r="P344">
        <v>35</v>
      </c>
      <c r="S344"/>
      <c r="T344"/>
    </row>
    <row r="345" spans="1:20" ht="15">
      <c r="A345" t="s">
        <v>252</v>
      </c>
      <c r="B345" t="s">
        <v>67</v>
      </c>
      <c r="C345">
        <v>50</v>
      </c>
      <c r="J345">
        <v>50</v>
      </c>
      <c r="N345" s="5" t="s">
        <v>30</v>
      </c>
      <c r="O345" t="s">
        <v>393</v>
      </c>
      <c r="P345">
        <v>50</v>
      </c>
      <c r="S345"/>
      <c r="T345"/>
    </row>
    <row r="346" spans="1:20" ht="15">
      <c r="A346" t="s">
        <v>294</v>
      </c>
      <c r="B346" t="s">
        <v>67</v>
      </c>
      <c r="C346">
        <v>75</v>
      </c>
      <c r="D346">
        <v>108</v>
      </c>
      <c r="J346">
        <v>183</v>
      </c>
      <c r="N346" s="5" t="s">
        <v>18</v>
      </c>
      <c r="O346" t="s">
        <v>393</v>
      </c>
      <c r="P346">
        <v>45</v>
      </c>
      <c r="S346"/>
      <c r="T346"/>
    </row>
    <row r="347" spans="1:20" ht="15">
      <c r="A347" t="s">
        <v>1308</v>
      </c>
      <c r="B347" t="s">
        <v>175</v>
      </c>
      <c r="D347">
        <v>88</v>
      </c>
      <c r="J347">
        <v>88</v>
      </c>
      <c r="N347" s="5" t="s">
        <v>25</v>
      </c>
      <c r="O347" t="s">
        <v>393</v>
      </c>
      <c r="P347">
        <v>59</v>
      </c>
      <c r="S347"/>
      <c r="T347"/>
    </row>
    <row r="348" spans="1:20" ht="15">
      <c r="A348" t="s">
        <v>290</v>
      </c>
      <c r="B348" t="s">
        <v>175</v>
      </c>
      <c r="C348">
        <v>73</v>
      </c>
      <c r="J348">
        <v>73</v>
      </c>
      <c r="N348" s="5" t="s">
        <v>38</v>
      </c>
      <c r="O348" t="s">
        <v>393</v>
      </c>
      <c r="P348">
        <v>57</v>
      </c>
      <c r="S348"/>
      <c r="T348"/>
    </row>
    <row r="349" spans="1:20" ht="15.75">
      <c r="A349" t="s">
        <v>694</v>
      </c>
      <c r="B349" t="s">
        <v>47</v>
      </c>
      <c r="J349">
        <v>0</v>
      </c>
      <c r="N349" s="5" t="s">
        <v>30</v>
      </c>
      <c r="O349" s="3" t="s">
        <v>562</v>
      </c>
      <c r="P349">
        <v>16</v>
      </c>
      <c r="S349"/>
      <c r="T349"/>
    </row>
    <row r="350" spans="1:20" ht="15">
      <c r="A350" t="s">
        <v>695</v>
      </c>
      <c r="B350" t="s">
        <v>13</v>
      </c>
      <c r="J350">
        <v>0</v>
      </c>
      <c r="N350" s="5" t="s">
        <v>465</v>
      </c>
      <c r="O350" t="s">
        <v>390</v>
      </c>
      <c r="P350">
        <v>34</v>
      </c>
      <c r="S350"/>
      <c r="T350"/>
    </row>
    <row r="351" spans="1:20" ht="15">
      <c r="A351" t="s">
        <v>286</v>
      </c>
      <c r="B351" t="s">
        <v>9</v>
      </c>
      <c r="C351">
        <v>138</v>
      </c>
      <c r="D351">
        <v>138</v>
      </c>
      <c r="J351">
        <v>276</v>
      </c>
      <c r="N351" s="5" t="s">
        <v>12</v>
      </c>
      <c r="O351" t="s">
        <v>390</v>
      </c>
      <c r="P351">
        <v>44</v>
      </c>
      <c r="S351"/>
      <c r="T351"/>
    </row>
    <row r="352" spans="1:20" ht="15">
      <c r="A352" t="s">
        <v>696</v>
      </c>
      <c r="B352" t="s">
        <v>13</v>
      </c>
      <c r="J352">
        <v>0</v>
      </c>
      <c r="N352" s="5" t="s">
        <v>392</v>
      </c>
      <c r="O352" t="s">
        <v>390</v>
      </c>
      <c r="P352">
        <v>30</v>
      </c>
      <c r="S352"/>
      <c r="T352"/>
    </row>
    <row r="353" spans="1:20" ht="15.75">
      <c r="A353" t="s">
        <v>697</v>
      </c>
      <c r="B353" t="s">
        <v>9</v>
      </c>
      <c r="J353">
        <v>0</v>
      </c>
      <c r="N353" s="5" t="s">
        <v>30</v>
      </c>
      <c r="O353" s="3" t="s">
        <v>399</v>
      </c>
      <c r="P353">
        <v>46</v>
      </c>
      <c r="S353"/>
      <c r="T353"/>
    </row>
    <row r="354" spans="1:20" ht="15">
      <c r="A354" t="s">
        <v>239</v>
      </c>
      <c r="B354" t="s">
        <v>67</v>
      </c>
      <c r="C354">
        <v>43</v>
      </c>
      <c r="D354">
        <v>76</v>
      </c>
      <c r="J354">
        <v>119</v>
      </c>
      <c r="N354" s="5" t="s">
        <v>12</v>
      </c>
      <c r="O354" t="s">
        <v>393</v>
      </c>
      <c r="P354">
        <v>51</v>
      </c>
      <c r="S354"/>
      <c r="T354"/>
    </row>
    <row r="355" spans="1:20" ht="15">
      <c r="A355" t="s">
        <v>270</v>
      </c>
      <c r="B355" t="s">
        <v>91</v>
      </c>
      <c r="C355">
        <v>61</v>
      </c>
      <c r="J355">
        <v>61</v>
      </c>
      <c r="N355" s="5" t="s">
        <v>18</v>
      </c>
      <c r="O355" t="s">
        <v>393</v>
      </c>
      <c r="P355">
        <v>39</v>
      </c>
      <c r="S355"/>
      <c r="T355"/>
    </row>
    <row r="356" spans="1:20" ht="15.75">
      <c r="A356" t="s">
        <v>698</v>
      </c>
      <c r="B356" t="s">
        <v>47</v>
      </c>
      <c r="J356">
        <v>0</v>
      </c>
      <c r="N356" s="5" t="s">
        <v>25</v>
      </c>
      <c r="O356" s="3" t="s">
        <v>562</v>
      </c>
      <c r="P356">
        <v>16</v>
      </c>
      <c r="S356"/>
      <c r="T356"/>
    </row>
    <row r="357" spans="1:20" ht="15">
      <c r="A357" t="s">
        <v>86</v>
      </c>
      <c r="B357" t="s">
        <v>13</v>
      </c>
      <c r="C357">
        <v>49</v>
      </c>
      <c r="D357">
        <v>73</v>
      </c>
      <c r="J357">
        <v>122</v>
      </c>
      <c r="N357" s="5" t="s">
        <v>18</v>
      </c>
      <c r="O357" t="s">
        <v>390</v>
      </c>
      <c r="P357">
        <v>24</v>
      </c>
      <c r="S357"/>
      <c r="T357"/>
    </row>
    <row r="358" spans="1:20" ht="15">
      <c r="A358" t="s">
        <v>699</v>
      </c>
      <c r="B358" t="s">
        <v>54</v>
      </c>
      <c r="J358">
        <v>0</v>
      </c>
      <c r="N358" s="5" t="s">
        <v>496</v>
      </c>
      <c r="O358" t="s">
        <v>390</v>
      </c>
      <c r="P358">
        <v>54</v>
      </c>
      <c r="S358"/>
      <c r="T358"/>
    </row>
    <row r="359" spans="1:20" ht="15">
      <c r="A359" t="s">
        <v>107</v>
      </c>
      <c r="B359" t="s">
        <v>47</v>
      </c>
      <c r="C359">
        <v>6</v>
      </c>
      <c r="D359">
        <v>9</v>
      </c>
      <c r="J359">
        <v>15</v>
      </c>
      <c r="N359" s="5" t="s">
        <v>8</v>
      </c>
      <c r="O359" t="s">
        <v>393</v>
      </c>
      <c r="P359">
        <v>26</v>
      </c>
      <c r="S359"/>
      <c r="T359"/>
    </row>
    <row r="360" spans="1:20" ht="15">
      <c r="A360" t="s">
        <v>250</v>
      </c>
      <c r="B360" t="s">
        <v>47</v>
      </c>
      <c r="C360">
        <v>49</v>
      </c>
      <c r="J360">
        <v>49</v>
      </c>
      <c r="N360" s="5" t="s">
        <v>18</v>
      </c>
      <c r="O360" t="s">
        <v>393</v>
      </c>
      <c r="P360">
        <v>34</v>
      </c>
      <c r="S360"/>
      <c r="T360"/>
    </row>
    <row r="361" spans="1:20" ht="15">
      <c r="A361" t="s">
        <v>45</v>
      </c>
      <c r="B361" t="s">
        <v>47</v>
      </c>
      <c r="C361">
        <v>1</v>
      </c>
      <c r="J361">
        <v>1</v>
      </c>
      <c r="N361" s="5" t="s">
        <v>12</v>
      </c>
      <c r="O361" t="s">
        <v>393</v>
      </c>
      <c r="P361">
        <v>24</v>
      </c>
      <c r="S361"/>
      <c r="T361"/>
    </row>
    <row r="362" spans="1:20" ht="15">
      <c r="A362" t="s">
        <v>700</v>
      </c>
      <c r="B362" t="s">
        <v>47</v>
      </c>
      <c r="D362">
        <v>44</v>
      </c>
      <c r="J362">
        <v>44</v>
      </c>
      <c r="N362" s="5" t="s">
        <v>30</v>
      </c>
      <c r="O362" t="s">
        <v>393</v>
      </c>
      <c r="P362">
        <v>32</v>
      </c>
      <c r="S362"/>
      <c r="T362"/>
    </row>
    <row r="363" spans="1:20" ht="15">
      <c r="A363" t="s">
        <v>701</v>
      </c>
      <c r="B363" t="s">
        <v>91</v>
      </c>
      <c r="J363">
        <v>0</v>
      </c>
      <c r="N363" s="5" t="s">
        <v>500</v>
      </c>
      <c r="O363" t="s">
        <v>393</v>
      </c>
      <c r="P363">
        <v>35</v>
      </c>
      <c r="S363"/>
      <c r="T363"/>
    </row>
    <row r="364" spans="1:20" ht="15">
      <c r="A364" t="s">
        <v>702</v>
      </c>
      <c r="B364" t="s">
        <v>9</v>
      </c>
      <c r="J364">
        <v>0</v>
      </c>
      <c r="N364" s="5" t="s">
        <v>205</v>
      </c>
      <c r="O364" t="s">
        <v>390</v>
      </c>
      <c r="P364">
        <v>40</v>
      </c>
      <c r="S364"/>
      <c r="T364"/>
    </row>
    <row r="365" spans="1:20" ht="15">
      <c r="A365" t="s">
        <v>703</v>
      </c>
      <c r="B365" t="s">
        <v>54</v>
      </c>
      <c r="J365">
        <v>0</v>
      </c>
      <c r="N365" s="5" t="s">
        <v>427</v>
      </c>
      <c r="O365" t="s">
        <v>390</v>
      </c>
      <c r="P365">
        <v>50</v>
      </c>
      <c r="S365"/>
      <c r="T365"/>
    </row>
    <row r="366" spans="1:20" ht="15">
      <c r="A366" t="s">
        <v>704</v>
      </c>
      <c r="B366" t="s">
        <v>13</v>
      </c>
      <c r="J366">
        <v>0</v>
      </c>
      <c r="N366" s="5" t="s">
        <v>18</v>
      </c>
      <c r="O366" t="s">
        <v>390</v>
      </c>
      <c r="P366">
        <v>30</v>
      </c>
      <c r="S366"/>
      <c r="T366"/>
    </row>
    <row r="367" spans="1:20" ht="15">
      <c r="A367" t="s">
        <v>705</v>
      </c>
      <c r="B367" t="s">
        <v>91</v>
      </c>
      <c r="D367">
        <v>1</v>
      </c>
      <c r="J367">
        <v>1</v>
      </c>
      <c r="N367" s="5" t="s">
        <v>402</v>
      </c>
      <c r="O367" t="s">
        <v>393</v>
      </c>
      <c r="P367">
        <v>42</v>
      </c>
      <c r="S367"/>
      <c r="T367"/>
    </row>
    <row r="368" spans="1:20" ht="15">
      <c r="A368" t="s">
        <v>706</v>
      </c>
      <c r="B368" t="s">
        <v>91</v>
      </c>
      <c r="D368">
        <v>48</v>
      </c>
      <c r="J368">
        <v>48</v>
      </c>
      <c r="N368" s="5" t="s">
        <v>12</v>
      </c>
      <c r="O368" t="s">
        <v>393</v>
      </c>
      <c r="P368">
        <v>39</v>
      </c>
      <c r="S368"/>
      <c r="T368"/>
    </row>
    <row r="369" spans="1:20" ht="15">
      <c r="A369" t="s">
        <v>707</v>
      </c>
      <c r="B369" t="s">
        <v>91</v>
      </c>
      <c r="J369">
        <v>0</v>
      </c>
      <c r="N369" s="5" t="s">
        <v>18</v>
      </c>
      <c r="O369" t="s">
        <v>393</v>
      </c>
      <c r="P369">
        <v>39</v>
      </c>
      <c r="S369"/>
      <c r="T369"/>
    </row>
    <row r="370" spans="1:20" ht="15">
      <c r="A370" t="s">
        <v>708</v>
      </c>
      <c r="B370" t="s">
        <v>67</v>
      </c>
      <c r="J370">
        <v>0</v>
      </c>
      <c r="N370" s="5" t="s">
        <v>18</v>
      </c>
      <c r="O370" t="s">
        <v>393</v>
      </c>
      <c r="P370">
        <v>47</v>
      </c>
      <c r="S370"/>
      <c r="T370"/>
    </row>
    <row r="371" spans="1:20" ht="15">
      <c r="A371" t="s">
        <v>709</v>
      </c>
      <c r="B371" t="s">
        <v>91</v>
      </c>
      <c r="D371">
        <v>89</v>
      </c>
      <c r="J371">
        <v>89</v>
      </c>
      <c r="N371" s="5" t="s">
        <v>18</v>
      </c>
      <c r="O371" t="s">
        <v>393</v>
      </c>
      <c r="P371">
        <v>44</v>
      </c>
      <c r="S371"/>
      <c r="T371"/>
    </row>
    <row r="372" spans="1:20" ht="15">
      <c r="A372" t="s">
        <v>710</v>
      </c>
      <c r="B372" t="s">
        <v>91</v>
      </c>
      <c r="J372">
        <v>0</v>
      </c>
      <c r="N372" s="5" t="s">
        <v>57</v>
      </c>
      <c r="O372" t="s">
        <v>393</v>
      </c>
      <c r="P372">
        <v>40</v>
      </c>
      <c r="S372"/>
      <c r="T372"/>
    </row>
    <row r="373" spans="1:20" ht="15">
      <c r="A373" t="s">
        <v>711</v>
      </c>
      <c r="B373" t="s">
        <v>13</v>
      </c>
      <c r="D373">
        <v>148</v>
      </c>
      <c r="J373">
        <v>148</v>
      </c>
      <c r="N373" s="5" t="s">
        <v>392</v>
      </c>
      <c r="O373" t="s">
        <v>390</v>
      </c>
      <c r="P373">
        <v>30</v>
      </c>
      <c r="S373"/>
      <c r="T373"/>
    </row>
    <row r="374" spans="1:20" ht="15">
      <c r="A374" t="s">
        <v>712</v>
      </c>
      <c r="B374" t="s">
        <v>13</v>
      </c>
      <c r="J374">
        <v>0</v>
      </c>
      <c r="N374" s="5" t="s">
        <v>402</v>
      </c>
      <c r="O374" t="s">
        <v>390</v>
      </c>
      <c r="P374">
        <v>30</v>
      </c>
      <c r="S374"/>
      <c r="T374"/>
    </row>
    <row r="375" spans="1:20" ht="15.75">
      <c r="A375" s="3" t="s">
        <v>1094</v>
      </c>
      <c r="B375" t="s">
        <v>13</v>
      </c>
      <c r="D375">
        <v>74</v>
      </c>
      <c r="J375">
        <v>74</v>
      </c>
      <c r="N375" s="5" t="s">
        <v>1006</v>
      </c>
      <c r="O375" t="s">
        <v>390</v>
      </c>
      <c r="P375">
        <v>30</v>
      </c>
      <c r="S375"/>
      <c r="T375"/>
    </row>
    <row r="376" spans="1:20" ht="15">
      <c r="A376" t="s">
        <v>713</v>
      </c>
      <c r="B376" t="s">
        <v>9</v>
      </c>
      <c r="J376">
        <v>0</v>
      </c>
      <c r="N376" s="5" t="s">
        <v>25</v>
      </c>
      <c r="O376" t="s">
        <v>390</v>
      </c>
      <c r="P376">
        <v>45</v>
      </c>
      <c r="S376"/>
      <c r="T376"/>
    </row>
    <row r="377" spans="1:20" ht="15">
      <c r="A377" t="s">
        <v>92</v>
      </c>
      <c r="B377" t="s">
        <v>13</v>
      </c>
      <c r="C377">
        <v>51</v>
      </c>
      <c r="D377">
        <v>70</v>
      </c>
      <c r="J377">
        <v>121</v>
      </c>
      <c r="N377" s="5" t="s">
        <v>18</v>
      </c>
      <c r="O377" t="s">
        <v>390</v>
      </c>
      <c r="P377">
        <v>37</v>
      </c>
      <c r="S377"/>
      <c r="T377"/>
    </row>
    <row r="378" spans="1:20" ht="15">
      <c r="A378" t="s">
        <v>714</v>
      </c>
      <c r="B378" t="s">
        <v>54</v>
      </c>
      <c r="J378">
        <v>0</v>
      </c>
      <c r="N378" s="5" t="s">
        <v>25</v>
      </c>
      <c r="O378" t="s">
        <v>390</v>
      </c>
      <c r="P378">
        <v>50</v>
      </c>
      <c r="S378"/>
      <c r="T378"/>
    </row>
    <row r="379" spans="1:20" ht="15">
      <c r="A379" t="s">
        <v>715</v>
      </c>
      <c r="B379" t="s">
        <v>9</v>
      </c>
      <c r="J379">
        <v>0</v>
      </c>
      <c r="N379" s="5" t="s">
        <v>490</v>
      </c>
      <c r="O379" t="s">
        <v>390</v>
      </c>
      <c r="P379">
        <v>40</v>
      </c>
      <c r="S379"/>
      <c r="T379"/>
    </row>
    <row r="380" spans="1:20" ht="15">
      <c r="A380" t="s">
        <v>278</v>
      </c>
      <c r="B380" t="s">
        <v>54</v>
      </c>
      <c r="C380">
        <v>136</v>
      </c>
      <c r="D380">
        <v>181</v>
      </c>
      <c r="J380">
        <v>317</v>
      </c>
      <c r="N380" s="5" t="s">
        <v>57</v>
      </c>
      <c r="O380" t="s">
        <v>390</v>
      </c>
      <c r="P380">
        <v>56</v>
      </c>
      <c r="S380"/>
      <c r="T380"/>
    </row>
    <row r="381" spans="1:20" ht="15">
      <c r="A381" t="s">
        <v>716</v>
      </c>
      <c r="B381" t="s">
        <v>98</v>
      </c>
      <c r="D381">
        <v>190</v>
      </c>
      <c r="J381">
        <v>190</v>
      </c>
      <c r="N381" s="5" t="s">
        <v>57</v>
      </c>
      <c r="O381" t="s">
        <v>390</v>
      </c>
      <c r="P381">
        <v>67</v>
      </c>
      <c r="S381"/>
      <c r="T381"/>
    </row>
    <row r="382" spans="1:20" ht="15">
      <c r="A382" t="s">
        <v>717</v>
      </c>
      <c r="B382" t="s">
        <v>9</v>
      </c>
      <c r="D382">
        <v>135</v>
      </c>
      <c r="J382">
        <v>135</v>
      </c>
      <c r="N382" s="5" t="s">
        <v>57</v>
      </c>
      <c r="O382" t="s">
        <v>390</v>
      </c>
      <c r="P382">
        <v>43</v>
      </c>
      <c r="S382"/>
      <c r="T382"/>
    </row>
    <row r="383" spans="1:20" ht="15">
      <c r="A383" t="s">
        <v>1218</v>
      </c>
      <c r="B383" t="s">
        <v>54</v>
      </c>
      <c r="D383">
        <v>155</v>
      </c>
      <c r="J383">
        <v>155</v>
      </c>
      <c r="N383" s="5" t="s">
        <v>25</v>
      </c>
      <c r="O383" t="s">
        <v>390</v>
      </c>
      <c r="P383">
        <v>59</v>
      </c>
      <c r="S383"/>
      <c r="T383"/>
    </row>
    <row r="384" spans="1:20" ht="15">
      <c r="A384" t="s">
        <v>718</v>
      </c>
      <c r="B384" t="s">
        <v>9</v>
      </c>
      <c r="D384">
        <v>106</v>
      </c>
      <c r="J384">
        <v>106</v>
      </c>
      <c r="N384" s="5" t="s">
        <v>12</v>
      </c>
      <c r="O384" t="s">
        <v>390</v>
      </c>
      <c r="P384">
        <v>41</v>
      </c>
      <c r="S384"/>
      <c r="T384"/>
    </row>
    <row r="385" spans="1:20" ht="15">
      <c r="A385" t="s">
        <v>719</v>
      </c>
      <c r="B385" t="s">
        <v>54</v>
      </c>
      <c r="J385">
        <v>0</v>
      </c>
      <c r="N385" s="5" t="s">
        <v>392</v>
      </c>
      <c r="O385" t="s">
        <v>390</v>
      </c>
      <c r="P385">
        <v>57</v>
      </c>
      <c r="S385"/>
      <c r="T385"/>
    </row>
    <row r="386" spans="1:20" ht="15">
      <c r="A386" t="s">
        <v>78</v>
      </c>
      <c r="B386" t="s">
        <v>13</v>
      </c>
      <c r="C386">
        <v>43</v>
      </c>
      <c r="J386">
        <v>43</v>
      </c>
      <c r="N386" s="5" t="s">
        <v>38</v>
      </c>
      <c r="O386" t="s">
        <v>390</v>
      </c>
      <c r="P386">
        <v>35</v>
      </c>
      <c r="S386"/>
      <c r="T386"/>
    </row>
    <row r="387" spans="1:20" ht="15">
      <c r="A387" t="s">
        <v>720</v>
      </c>
      <c r="B387" t="s">
        <v>54</v>
      </c>
      <c r="J387">
        <v>0</v>
      </c>
      <c r="N387" s="5" t="s">
        <v>490</v>
      </c>
      <c r="O387" t="s">
        <v>390</v>
      </c>
      <c r="P387">
        <v>50</v>
      </c>
      <c r="S387"/>
      <c r="T387"/>
    </row>
    <row r="388" spans="1:20" ht="15">
      <c r="A388" t="s">
        <v>141</v>
      </c>
      <c r="B388" t="s">
        <v>98</v>
      </c>
      <c r="C388">
        <v>80</v>
      </c>
      <c r="J388">
        <v>80</v>
      </c>
      <c r="N388" s="5" t="s">
        <v>8</v>
      </c>
      <c r="O388" t="s">
        <v>390</v>
      </c>
      <c r="P388">
        <v>60</v>
      </c>
      <c r="S388"/>
      <c r="T388"/>
    </row>
    <row r="389" spans="1:20" ht="15">
      <c r="A389" t="s">
        <v>721</v>
      </c>
      <c r="B389" t="s">
        <v>54</v>
      </c>
      <c r="J389">
        <v>0</v>
      </c>
      <c r="N389" s="5" t="s">
        <v>427</v>
      </c>
      <c r="O389" t="s">
        <v>390</v>
      </c>
      <c r="P389">
        <v>58</v>
      </c>
      <c r="S389"/>
      <c r="T389"/>
    </row>
    <row r="390" spans="1:20" ht="15">
      <c r="A390" t="s">
        <v>1242</v>
      </c>
      <c r="B390" t="s">
        <v>54</v>
      </c>
      <c r="D390">
        <v>166</v>
      </c>
      <c r="J390">
        <v>166</v>
      </c>
      <c r="N390" s="5" t="s">
        <v>392</v>
      </c>
      <c r="O390" t="s">
        <v>390</v>
      </c>
      <c r="P390">
        <v>57</v>
      </c>
      <c r="S390"/>
      <c r="T390"/>
    </row>
    <row r="391" spans="1:20" ht="15">
      <c r="A391" t="s">
        <v>219</v>
      </c>
      <c r="B391" t="s">
        <v>9</v>
      </c>
      <c r="C391">
        <v>116</v>
      </c>
      <c r="J391">
        <v>116</v>
      </c>
      <c r="N391" s="5" t="s">
        <v>18</v>
      </c>
      <c r="O391" t="s">
        <v>390</v>
      </c>
      <c r="P391">
        <v>47</v>
      </c>
      <c r="S391"/>
      <c r="T391"/>
    </row>
    <row r="392" spans="1:20" ht="15">
      <c r="A392" t="s">
        <v>1183</v>
      </c>
      <c r="B392" t="s">
        <v>9</v>
      </c>
      <c r="D392">
        <v>136</v>
      </c>
      <c r="J392">
        <v>136</v>
      </c>
      <c r="N392" s="5" t="s">
        <v>57</v>
      </c>
      <c r="O392" t="s">
        <v>390</v>
      </c>
      <c r="P392">
        <v>46</v>
      </c>
      <c r="S392"/>
      <c r="T392"/>
    </row>
    <row r="393" spans="1:20" ht="15">
      <c r="A393" t="s">
        <v>722</v>
      </c>
      <c r="B393" t="s">
        <v>54</v>
      </c>
      <c r="J393">
        <v>0</v>
      </c>
      <c r="N393" s="5" t="s">
        <v>30</v>
      </c>
      <c r="O393" t="s">
        <v>390</v>
      </c>
      <c r="P393">
        <v>58</v>
      </c>
      <c r="S393"/>
      <c r="T393"/>
    </row>
    <row r="394" spans="1:20" ht="15">
      <c r="A394" t="s">
        <v>1211</v>
      </c>
      <c r="B394" t="s">
        <v>98</v>
      </c>
      <c r="D394">
        <v>150</v>
      </c>
      <c r="J394">
        <v>150</v>
      </c>
      <c r="N394" s="5" t="s">
        <v>57</v>
      </c>
      <c r="O394" t="s">
        <v>390</v>
      </c>
      <c r="P394">
        <v>62</v>
      </c>
      <c r="S394"/>
      <c r="T394"/>
    </row>
    <row r="395" spans="1:20" ht="15">
      <c r="A395" t="s">
        <v>723</v>
      </c>
      <c r="B395" t="s">
        <v>98</v>
      </c>
      <c r="J395">
        <v>0</v>
      </c>
      <c r="N395" s="5" t="s">
        <v>12</v>
      </c>
      <c r="O395" t="s">
        <v>390</v>
      </c>
      <c r="P395">
        <v>60</v>
      </c>
      <c r="S395"/>
      <c r="T395"/>
    </row>
    <row r="396" spans="1:20" ht="15">
      <c r="A396" t="s">
        <v>724</v>
      </c>
      <c r="B396" t="s">
        <v>13</v>
      </c>
      <c r="J396">
        <v>0</v>
      </c>
      <c r="N396" s="5" t="s">
        <v>535</v>
      </c>
      <c r="O396" t="s">
        <v>390</v>
      </c>
      <c r="P396">
        <v>30</v>
      </c>
      <c r="S396"/>
      <c r="T396"/>
    </row>
    <row r="397" spans="1:20" ht="15">
      <c r="A397" t="s">
        <v>725</v>
      </c>
      <c r="B397" t="s">
        <v>91</v>
      </c>
      <c r="D397">
        <v>64</v>
      </c>
      <c r="J397">
        <v>64</v>
      </c>
      <c r="N397" s="5" t="s">
        <v>392</v>
      </c>
      <c r="O397" t="s">
        <v>393</v>
      </c>
      <c r="P397">
        <v>37</v>
      </c>
      <c r="S397"/>
      <c r="T397"/>
    </row>
    <row r="398" spans="1:20" ht="15">
      <c r="A398" t="s">
        <v>726</v>
      </c>
      <c r="B398" t="s">
        <v>9</v>
      </c>
      <c r="J398">
        <v>0</v>
      </c>
      <c r="N398" s="5" t="s">
        <v>38</v>
      </c>
      <c r="O398" t="s">
        <v>390</v>
      </c>
      <c r="P398">
        <v>41</v>
      </c>
      <c r="S398"/>
      <c r="T398"/>
    </row>
    <row r="399" spans="1:20" ht="15">
      <c r="A399" t="s">
        <v>727</v>
      </c>
      <c r="B399" t="s">
        <v>13</v>
      </c>
      <c r="J399">
        <v>0</v>
      </c>
      <c r="N399" s="5" t="s">
        <v>535</v>
      </c>
      <c r="O399" t="s">
        <v>390</v>
      </c>
      <c r="P399">
        <v>30</v>
      </c>
      <c r="S399"/>
      <c r="T399"/>
    </row>
    <row r="400" spans="1:20" ht="15.75">
      <c r="A400" s="3" t="s">
        <v>728</v>
      </c>
      <c r="B400" t="s">
        <v>9</v>
      </c>
      <c r="C400">
        <v>59</v>
      </c>
      <c r="J400">
        <v>59</v>
      </c>
      <c r="N400" s="5" t="s">
        <v>12</v>
      </c>
      <c r="O400" t="s">
        <v>390</v>
      </c>
      <c r="P400">
        <v>43</v>
      </c>
      <c r="S400"/>
      <c r="T400"/>
    </row>
    <row r="401" spans="1:20" ht="15">
      <c r="A401" t="s">
        <v>729</v>
      </c>
      <c r="B401" t="s">
        <v>13</v>
      </c>
      <c r="J401">
        <v>0</v>
      </c>
      <c r="N401" s="5" t="s">
        <v>12</v>
      </c>
      <c r="O401" t="s">
        <v>390</v>
      </c>
      <c r="P401">
        <v>30</v>
      </c>
      <c r="S401"/>
      <c r="T401"/>
    </row>
    <row r="402" spans="1:20" ht="15">
      <c r="A402" t="s">
        <v>730</v>
      </c>
      <c r="B402" t="s">
        <v>13</v>
      </c>
      <c r="J402">
        <v>0</v>
      </c>
      <c r="N402" s="5" t="s">
        <v>38</v>
      </c>
      <c r="O402" t="s">
        <v>390</v>
      </c>
      <c r="P402">
        <v>30</v>
      </c>
      <c r="S402"/>
      <c r="T402"/>
    </row>
    <row r="403" spans="1:20" ht="15">
      <c r="A403" t="s">
        <v>731</v>
      </c>
      <c r="B403" t="s">
        <v>13</v>
      </c>
      <c r="J403">
        <v>0</v>
      </c>
      <c r="N403" s="5" t="s">
        <v>12</v>
      </c>
      <c r="O403" t="s">
        <v>390</v>
      </c>
      <c r="P403">
        <v>18</v>
      </c>
      <c r="S403"/>
      <c r="T403"/>
    </row>
    <row r="404" spans="1:20" ht="15">
      <c r="A404" t="s">
        <v>732</v>
      </c>
      <c r="B404" t="s">
        <v>13</v>
      </c>
      <c r="J404">
        <v>0</v>
      </c>
      <c r="N404" s="5" t="s">
        <v>25</v>
      </c>
      <c r="O404" t="s">
        <v>390</v>
      </c>
      <c r="P404">
        <v>30</v>
      </c>
      <c r="S404"/>
      <c r="T404"/>
    </row>
    <row r="405" spans="1:20" ht="15">
      <c r="A405" t="s">
        <v>733</v>
      </c>
      <c r="B405" t="s">
        <v>67</v>
      </c>
      <c r="D405">
        <v>25</v>
      </c>
      <c r="J405">
        <v>25</v>
      </c>
      <c r="N405" s="5" t="s">
        <v>402</v>
      </c>
      <c r="O405" t="s">
        <v>393</v>
      </c>
      <c r="P405">
        <v>47</v>
      </c>
      <c r="S405"/>
      <c r="T405"/>
    </row>
    <row r="406" spans="1:20" ht="15">
      <c r="A406" t="s">
        <v>241</v>
      </c>
      <c r="B406" t="s">
        <v>175</v>
      </c>
      <c r="C406">
        <v>45</v>
      </c>
      <c r="D406">
        <v>57</v>
      </c>
      <c r="J406">
        <v>102</v>
      </c>
      <c r="N406" s="5" t="s">
        <v>8</v>
      </c>
      <c r="O406" t="s">
        <v>393</v>
      </c>
      <c r="P406">
        <v>59</v>
      </c>
      <c r="S406"/>
      <c r="T406"/>
    </row>
    <row r="407" spans="1:20" ht="15">
      <c r="A407" t="s">
        <v>734</v>
      </c>
      <c r="B407" t="s">
        <v>13</v>
      </c>
      <c r="J407">
        <v>0</v>
      </c>
      <c r="N407" s="5" t="s">
        <v>402</v>
      </c>
      <c r="O407" t="s">
        <v>390</v>
      </c>
      <c r="P407">
        <v>30</v>
      </c>
      <c r="S407"/>
      <c r="T407"/>
    </row>
    <row r="408" spans="1:20" ht="15">
      <c r="A408" t="s">
        <v>298</v>
      </c>
      <c r="B408" t="s">
        <v>67</v>
      </c>
      <c r="C408">
        <v>79</v>
      </c>
      <c r="D408">
        <v>117</v>
      </c>
      <c r="J408">
        <v>196</v>
      </c>
      <c r="N408" s="5" t="s">
        <v>18</v>
      </c>
      <c r="O408" t="s">
        <v>393</v>
      </c>
      <c r="P408">
        <v>54</v>
      </c>
      <c r="S408"/>
      <c r="T408"/>
    </row>
    <row r="409" spans="1:20" ht="15">
      <c r="A409" t="s">
        <v>735</v>
      </c>
      <c r="B409" t="s">
        <v>91</v>
      </c>
      <c r="J409">
        <v>0</v>
      </c>
      <c r="N409" s="5" t="s">
        <v>12</v>
      </c>
      <c r="O409" t="s">
        <v>393</v>
      </c>
      <c r="P409">
        <v>36</v>
      </c>
      <c r="S409"/>
      <c r="T409"/>
    </row>
    <row r="410" spans="1:20" ht="15">
      <c r="A410" t="s">
        <v>736</v>
      </c>
      <c r="B410" t="s">
        <v>67</v>
      </c>
      <c r="J410">
        <v>0</v>
      </c>
      <c r="N410" s="5" t="s">
        <v>427</v>
      </c>
      <c r="O410" t="s">
        <v>393</v>
      </c>
      <c r="P410">
        <v>46</v>
      </c>
      <c r="S410"/>
      <c r="T410"/>
    </row>
    <row r="411" spans="1:20" ht="15">
      <c r="A411" t="s">
        <v>737</v>
      </c>
      <c r="B411" t="s">
        <v>175</v>
      </c>
      <c r="J411">
        <v>0</v>
      </c>
      <c r="N411" s="5" t="s">
        <v>25</v>
      </c>
      <c r="O411" t="s">
        <v>393</v>
      </c>
      <c r="P411">
        <v>55</v>
      </c>
      <c r="S411"/>
      <c r="T411"/>
    </row>
    <row r="412" spans="1:20" ht="15">
      <c r="A412" t="s">
        <v>738</v>
      </c>
      <c r="B412" t="s">
        <v>9</v>
      </c>
      <c r="J412">
        <v>0</v>
      </c>
      <c r="N412" s="5" t="s">
        <v>12</v>
      </c>
      <c r="O412" t="s">
        <v>390</v>
      </c>
      <c r="P412">
        <v>40</v>
      </c>
      <c r="S412"/>
      <c r="T412"/>
    </row>
    <row r="413" spans="1:20" ht="15">
      <c r="A413" t="s">
        <v>739</v>
      </c>
      <c r="B413" t="s">
        <v>54</v>
      </c>
      <c r="D413">
        <v>126</v>
      </c>
      <c r="J413">
        <v>126</v>
      </c>
      <c r="N413" s="5" t="s">
        <v>25</v>
      </c>
      <c r="O413" t="s">
        <v>390</v>
      </c>
      <c r="P413">
        <v>57</v>
      </c>
      <c r="S413"/>
      <c r="T413"/>
    </row>
    <row r="414" spans="1:20" ht="15">
      <c r="A414" t="s">
        <v>305</v>
      </c>
      <c r="B414" t="s">
        <v>91</v>
      </c>
      <c r="C414">
        <v>86</v>
      </c>
      <c r="J414">
        <v>86</v>
      </c>
      <c r="N414" s="5" t="s">
        <v>18</v>
      </c>
      <c r="O414" t="s">
        <v>393</v>
      </c>
      <c r="P414">
        <v>36</v>
      </c>
      <c r="S414"/>
      <c r="T414"/>
    </row>
    <row r="415" spans="1:20" ht="15">
      <c r="A415" t="s">
        <v>740</v>
      </c>
      <c r="B415" t="s">
        <v>47</v>
      </c>
      <c r="J415">
        <v>0</v>
      </c>
      <c r="N415" s="5" t="s">
        <v>12</v>
      </c>
      <c r="O415" t="s">
        <v>393</v>
      </c>
      <c r="P415">
        <v>30</v>
      </c>
      <c r="S415"/>
      <c r="T415"/>
    </row>
    <row r="416" spans="1:20" ht="15">
      <c r="A416" t="s">
        <v>66</v>
      </c>
      <c r="B416" t="s">
        <v>67</v>
      </c>
      <c r="C416">
        <v>2</v>
      </c>
      <c r="D416">
        <v>2</v>
      </c>
      <c r="J416">
        <v>4</v>
      </c>
      <c r="N416" s="5" t="s">
        <v>12</v>
      </c>
      <c r="O416" t="s">
        <v>393</v>
      </c>
      <c r="P416">
        <v>48</v>
      </c>
      <c r="S416"/>
      <c r="T416"/>
    </row>
    <row r="417" spans="1:20" ht="15">
      <c r="A417" t="s">
        <v>741</v>
      </c>
      <c r="B417" t="s">
        <v>67</v>
      </c>
      <c r="J417">
        <v>0</v>
      </c>
      <c r="N417" s="5" t="s">
        <v>25</v>
      </c>
      <c r="O417" t="s">
        <v>393</v>
      </c>
      <c r="P417">
        <v>45</v>
      </c>
      <c r="S417"/>
      <c r="T417"/>
    </row>
    <row r="418" spans="1:20" ht="15">
      <c r="A418" t="s">
        <v>302</v>
      </c>
      <c r="B418" t="s">
        <v>67</v>
      </c>
      <c r="C418">
        <v>83</v>
      </c>
      <c r="J418">
        <v>83</v>
      </c>
      <c r="N418" s="5" t="s">
        <v>18</v>
      </c>
      <c r="O418" t="s">
        <v>393</v>
      </c>
      <c r="P418">
        <v>50</v>
      </c>
      <c r="S418"/>
      <c r="T418"/>
    </row>
    <row r="419" spans="1:20" ht="15">
      <c r="A419" t="s">
        <v>742</v>
      </c>
      <c r="B419" t="s">
        <v>91</v>
      </c>
      <c r="J419">
        <v>0</v>
      </c>
      <c r="N419" s="5" t="s">
        <v>30</v>
      </c>
      <c r="O419" t="s">
        <v>393</v>
      </c>
      <c r="P419">
        <v>41</v>
      </c>
      <c r="S419"/>
      <c r="T419"/>
    </row>
    <row r="420" spans="1:20" ht="15">
      <c r="A420" t="s">
        <v>1207</v>
      </c>
      <c r="B420" t="s">
        <v>175</v>
      </c>
      <c r="D420">
        <v>42</v>
      </c>
      <c r="J420">
        <v>42</v>
      </c>
      <c r="N420" s="5" t="s">
        <v>38</v>
      </c>
      <c r="O420" t="s">
        <v>393</v>
      </c>
      <c r="P420">
        <v>61</v>
      </c>
      <c r="S420"/>
      <c r="T420"/>
    </row>
    <row r="421" spans="1:20" ht="15">
      <c r="A421" t="s">
        <v>223</v>
      </c>
      <c r="B421" t="s">
        <v>47</v>
      </c>
      <c r="C421">
        <v>35</v>
      </c>
      <c r="D421">
        <v>61</v>
      </c>
      <c r="J421">
        <v>96</v>
      </c>
      <c r="N421" s="5" t="s">
        <v>38</v>
      </c>
      <c r="O421" t="s">
        <v>393</v>
      </c>
      <c r="P421">
        <v>24</v>
      </c>
      <c r="S421"/>
      <c r="T421"/>
    </row>
    <row r="422" spans="1:20" ht="15">
      <c r="A422" t="s">
        <v>139</v>
      </c>
      <c r="B422" t="s">
        <v>47</v>
      </c>
      <c r="C422">
        <v>11</v>
      </c>
      <c r="D422">
        <v>34</v>
      </c>
      <c r="J422">
        <v>45</v>
      </c>
      <c r="N422" s="5" t="s">
        <v>12</v>
      </c>
      <c r="O422" t="s">
        <v>393</v>
      </c>
      <c r="P422">
        <v>34</v>
      </c>
      <c r="S422"/>
      <c r="T422"/>
    </row>
    <row r="423" spans="1:20" ht="15">
      <c r="A423" t="s">
        <v>743</v>
      </c>
      <c r="B423" t="s">
        <v>47</v>
      </c>
      <c r="J423">
        <v>0</v>
      </c>
      <c r="N423" s="5" t="s">
        <v>12</v>
      </c>
      <c r="O423" t="s">
        <v>393</v>
      </c>
      <c r="P423">
        <v>33</v>
      </c>
      <c r="S423"/>
      <c r="T423"/>
    </row>
    <row r="424" spans="1:20" ht="15">
      <c r="A424" t="s">
        <v>744</v>
      </c>
      <c r="B424" t="s">
        <v>47</v>
      </c>
      <c r="J424">
        <v>0</v>
      </c>
      <c r="N424" s="5" t="s">
        <v>38</v>
      </c>
      <c r="O424" t="s">
        <v>393</v>
      </c>
      <c r="P424">
        <v>30</v>
      </c>
      <c r="S424"/>
      <c r="T424"/>
    </row>
    <row r="425" spans="1:20" ht="15">
      <c r="A425" t="s">
        <v>308</v>
      </c>
      <c r="B425" t="s">
        <v>91</v>
      </c>
      <c r="C425">
        <v>88</v>
      </c>
      <c r="J425">
        <v>88</v>
      </c>
      <c r="N425" s="5" t="s">
        <v>57</v>
      </c>
      <c r="O425" t="s">
        <v>393</v>
      </c>
      <c r="P425">
        <v>44</v>
      </c>
      <c r="S425"/>
      <c r="T425"/>
    </row>
    <row r="426" spans="1:20" ht="15">
      <c r="A426" t="s">
        <v>745</v>
      </c>
      <c r="B426" t="s">
        <v>67</v>
      </c>
      <c r="J426">
        <v>0</v>
      </c>
      <c r="N426" s="5" t="s">
        <v>12</v>
      </c>
      <c r="O426" t="s">
        <v>393</v>
      </c>
      <c r="P426">
        <v>45</v>
      </c>
      <c r="S426"/>
      <c r="T426"/>
    </row>
    <row r="427" spans="1:20" ht="15">
      <c r="A427" t="s">
        <v>746</v>
      </c>
      <c r="B427" t="s">
        <v>91</v>
      </c>
      <c r="J427">
        <v>0</v>
      </c>
      <c r="N427" s="5" t="s">
        <v>12</v>
      </c>
      <c r="O427" t="s">
        <v>393</v>
      </c>
      <c r="P427">
        <v>35</v>
      </c>
      <c r="S427"/>
      <c r="T427"/>
    </row>
    <row r="428" spans="1:20" ht="15">
      <c r="A428" t="s">
        <v>1342</v>
      </c>
      <c r="B428" t="s">
        <v>91</v>
      </c>
      <c r="D428">
        <v>110</v>
      </c>
      <c r="J428">
        <v>110</v>
      </c>
      <c r="N428" s="5" t="s">
        <v>12</v>
      </c>
      <c r="O428" t="s">
        <v>393</v>
      </c>
      <c r="P428">
        <v>41</v>
      </c>
      <c r="S428"/>
      <c r="T428"/>
    </row>
    <row r="429" spans="1:20" ht="15">
      <c r="A429" t="s">
        <v>747</v>
      </c>
      <c r="B429" t="s">
        <v>67</v>
      </c>
      <c r="J429">
        <v>0</v>
      </c>
      <c r="N429" s="5" t="s">
        <v>25</v>
      </c>
      <c r="O429" t="s">
        <v>393</v>
      </c>
      <c r="P429">
        <v>45</v>
      </c>
      <c r="S429"/>
      <c r="T429"/>
    </row>
    <row r="430" spans="1:20" ht="15">
      <c r="A430" t="s">
        <v>748</v>
      </c>
      <c r="B430" t="s">
        <v>67</v>
      </c>
      <c r="J430">
        <v>0</v>
      </c>
      <c r="N430" s="5" t="s">
        <v>25</v>
      </c>
      <c r="O430" t="s">
        <v>393</v>
      </c>
      <c r="P430">
        <v>53</v>
      </c>
      <c r="S430"/>
      <c r="T430"/>
    </row>
    <row r="431" spans="1:20" ht="15">
      <c r="A431" t="s">
        <v>749</v>
      </c>
      <c r="B431" t="s">
        <v>13</v>
      </c>
      <c r="J431">
        <v>0</v>
      </c>
      <c r="N431" s="5" t="s">
        <v>397</v>
      </c>
      <c r="O431" t="s">
        <v>390</v>
      </c>
      <c r="P431">
        <v>33</v>
      </c>
      <c r="S431"/>
      <c r="T431"/>
    </row>
    <row r="432" spans="1:20" ht="15">
      <c r="A432" t="s">
        <v>750</v>
      </c>
      <c r="B432" t="s">
        <v>13</v>
      </c>
      <c r="J432">
        <v>0</v>
      </c>
      <c r="N432" s="5" t="s">
        <v>427</v>
      </c>
      <c r="O432" t="s">
        <v>390</v>
      </c>
      <c r="P432">
        <v>26</v>
      </c>
      <c r="S432"/>
      <c r="T432"/>
    </row>
    <row r="433" spans="1:20" ht="15">
      <c r="A433" t="s">
        <v>751</v>
      </c>
      <c r="B433" t="s">
        <v>98</v>
      </c>
      <c r="D433">
        <v>192</v>
      </c>
      <c r="J433">
        <v>192</v>
      </c>
      <c r="N433" s="5" t="s">
        <v>57</v>
      </c>
      <c r="O433" t="s">
        <v>390</v>
      </c>
      <c r="P433">
        <v>63</v>
      </c>
      <c r="S433"/>
      <c r="T433"/>
    </row>
    <row r="434" spans="1:20" ht="15">
      <c r="A434" t="s">
        <v>752</v>
      </c>
      <c r="B434" t="s">
        <v>47</v>
      </c>
      <c r="J434">
        <v>0</v>
      </c>
      <c r="N434" s="5" t="s">
        <v>57</v>
      </c>
      <c r="O434" t="s">
        <v>393</v>
      </c>
      <c r="P434">
        <v>30</v>
      </c>
      <c r="S434"/>
      <c r="T434"/>
    </row>
    <row r="435" spans="1:20" ht="15">
      <c r="A435" t="s">
        <v>272</v>
      </c>
      <c r="B435" t="s">
        <v>9</v>
      </c>
      <c r="C435">
        <v>134</v>
      </c>
      <c r="D435">
        <v>187</v>
      </c>
      <c r="J435">
        <v>321</v>
      </c>
      <c r="N435" s="5" t="s">
        <v>21</v>
      </c>
      <c r="O435" t="s">
        <v>390</v>
      </c>
      <c r="P435">
        <v>49</v>
      </c>
      <c r="S435"/>
      <c r="T435"/>
    </row>
    <row r="436" spans="1:20" ht="15">
      <c r="A436" t="s">
        <v>242</v>
      </c>
      <c r="B436" t="s">
        <v>54</v>
      </c>
      <c r="C436">
        <v>123</v>
      </c>
      <c r="J436">
        <v>123</v>
      </c>
      <c r="N436" s="5" t="s">
        <v>38</v>
      </c>
      <c r="O436" t="s">
        <v>390</v>
      </c>
      <c r="P436">
        <v>51</v>
      </c>
      <c r="S436"/>
      <c r="T436"/>
    </row>
    <row r="437" spans="1:20" ht="15">
      <c r="A437" t="s">
        <v>1123</v>
      </c>
      <c r="B437" t="s">
        <v>13</v>
      </c>
      <c r="D437">
        <v>93</v>
      </c>
      <c r="J437">
        <v>93</v>
      </c>
      <c r="N437" s="5" t="s">
        <v>57</v>
      </c>
      <c r="O437" t="s">
        <v>390</v>
      </c>
      <c r="P437">
        <v>39</v>
      </c>
      <c r="S437"/>
      <c r="T437"/>
    </row>
    <row r="438" spans="1:20" ht="15.75">
      <c r="A438" s="3" t="s">
        <v>753</v>
      </c>
      <c r="B438" t="s">
        <v>13</v>
      </c>
      <c r="D438">
        <v>54</v>
      </c>
      <c r="J438">
        <v>54</v>
      </c>
      <c r="N438" s="5" t="s">
        <v>1006</v>
      </c>
      <c r="O438" t="s">
        <v>390</v>
      </c>
      <c r="P438">
        <v>39</v>
      </c>
      <c r="S438"/>
      <c r="T438"/>
    </row>
    <row r="439" spans="1:20" ht="15">
      <c r="A439" t="s">
        <v>754</v>
      </c>
      <c r="B439" t="s">
        <v>13</v>
      </c>
      <c r="J439">
        <v>0</v>
      </c>
      <c r="N439" s="5" t="s">
        <v>8</v>
      </c>
      <c r="O439" t="s">
        <v>390</v>
      </c>
      <c r="P439">
        <v>39</v>
      </c>
      <c r="S439"/>
      <c r="T439"/>
    </row>
    <row r="440" spans="1:20" ht="15">
      <c r="A440" t="s">
        <v>147</v>
      </c>
      <c r="B440" t="s">
        <v>9</v>
      </c>
      <c r="C440">
        <v>83</v>
      </c>
      <c r="D440">
        <v>30</v>
      </c>
      <c r="J440">
        <v>113</v>
      </c>
      <c r="N440" s="5" t="s">
        <v>8</v>
      </c>
      <c r="O440" t="s">
        <v>390</v>
      </c>
      <c r="P440">
        <v>47</v>
      </c>
      <c r="S440"/>
      <c r="T440"/>
    </row>
    <row r="441" spans="1:20" ht="15">
      <c r="A441" t="s">
        <v>755</v>
      </c>
      <c r="B441" t="s">
        <v>54</v>
      </c>
      <c r="D441">
        <v>127</v>
      </c>
      <c r="J441">
        <v>127</v>
      </c>
      <c r="N441" s="5" t="s">
        <v>12</v>
      </c>
      <c r="O441" t="s">
        <v>390</v>
      </c>
      <c r="P441">
        <v>57</v>
      </c>
      <c r="S441"/>
      <c r="T441"/>
    </row>
    <row r="442" spans="1:20" ht="15">
      <c r="A442" t="s">
        <v>101</v>
      </c>
      <c r="B442" t="s">
        <v>9</v>
      </c>
      <c r="D442">
        <v>68</v>
      </c>
      <c r="J442">
        <v>68</v>
      </c>
      <c r="N442" s="5" t="s">
        <v>8</v>
      </c>
      <c r="O442" t="s">
        <v>390</v>
      </c>
      <c r="P442">
        <v>43</v>
      </c>
      <c r="S442"/>
      <c r="T442"/>
    </row>
    <row r="443" spans="1:20" ht="15">
      <c r="A443" t="s">
        <v>756</v>
      </c>
      <c r="B443" t="s">
        <v>13</v>
      </c>
      <c r="C443">
        <v>122</v>
      </c>
      <c r="J443">
        <v>122</v>
      </c>
      <c r="N443" s="5" t="s">
        <v>21</v>
      </c>
      <c r="O443" t="s">
        <v>390</v>
      </c>
      <c r="P443">
        <v>35</v>
      </c>
      <c r="S443"/>
      <c r="T443"/>
    </row>
    <row r="444" spans="1:19" ht="15">
      <c r="A444" t="s">
        <v>1329</v>
      </c>
      <c r="B444" t="s">
        <v>175</v>
      </c>
      <c r="D444">
        <v>101</v>
      </c>
      <c r="J444">
        <v>101</v>
      </c>
      <c r="N444" s="5" t="s">
        <v>8</v>
      </c>
      <c r="O444" t="s">
        <v>393</v>
      </c>
      <c r="P444">
        <v>58</v>
      </c>
      <c r="S444"/>
    </row>
    <row r="445" spans="1:19" ht="15">
      <c r="A445" t="s">
        <v>757</v>
      </c>
      <c r="B445" t="s">
        <v>67</v>
      </c>
      <c r="J445">
        <v>0</v>
      </c>
      <c r="N445" s="5" t="s">
        <v>12</v>
      </c>
      <c r="O445" t="s">
        <v>393</v>
      </c>
      <c r="P445">
        <v>45</v>
      </c>
      <c r="S445"/>
    </row>
    <row r="446" spans="1:19" ht="15">
      <c r="A446" t="s">
        <v>758</v>
      </c>
      <c r="B446" t="s">
        <v>13</v>
      </c>
      <c r="J446">
        <v>0</v>
      </c>
      <c r="N446" s="5" t="s">
        <v>392</v>
      </c>
      <c r="O446" t="s">
        <v>390</v>
      </c>
      <c r="P446">
        <v>30</v>
      </c>
      <c r="S446"/>
    </row>
    <row r="447" spans="1:19" ht="15">
      <c r="A447" t="s">
        <v>759</v>
      </c>
      <c r="B447" t="s">
        <v>13</v>
      </c>
      <c r="D447">
        <v>157</v>
      </c>
      <c r="J447">
        <v>157</v>
      </c>
      <c r="N447" s="5" t="s">
        <v>21</v>
      </c>
      <c r="O447" t="s">
        <v>390</v>
      </c>
      <c r="P447">
        <v>39</v>
      </c>
      <c r="S447"/>
    </row>
    <row r="448" spans="1:19" ht="15">
      <c r="A448" t="s">
        <v>760</v>
      </c>
      <c r="B448" t="s">
        <v>47</v>
      </c>
      <c r="J448">
        <v>0</v>
      </c>
      <c r="N448" s="5" t="s">
        <v>8</v>
      </c>
      <c r="O448" t="s">
        <v>393</v>
      </c>
      <c r="P448">
        <v>27</v>
      </c>
      <c r="S448"/>
    </row>
    <row r="449" spans="1:19" ht="15">
      <c r="A449" t="s">
        <v>761</v>
      </c>
      <c r="B449" t="s">
        <v>13</v>
      </c>
      <c r="J449">
        <v>0</v>
      </c>
      <c r="N449" s="5" t="s">
        <v>400</v>
      </c>
      <c r="O449" t="s">
        <v>390</v>
      </c>
      <c r="P449">
        <v>22</v>
      </c>
      <c r="S449"/>
    </row>
    <row r="450" spans="1:19" ht="15">
      <c r="A450" t="s">
        <v>1206</v>
      </c>
      <c r="B450" t="s">
        <v>175</v>
      </c>
      <c r="D450">
        <v>41</v>
      </c>
      <c r="J450">
        <v>41</v>
      </c>
      <c r="N450" s="5" t="s">
        <v>25</v>
      </c>
      <c r="O450" t="s">
        <v>393</v>
      </c>
      <c r="P450">
        <v>55</v>
      </c>
      <c r="S450"/>
    </row>
    <row r="451" spans="1:19" ht="15">
      <c r="A451" t="s">
        <v>762</v>
      </c>
      <c r="B451" t="s">
        <v>47</v>
      </c>
      <c r="D451">
        <v>106</v>
      </c>
      <c r="J451">
        <v>106</v>
      </c>
      <c r="N451" s="5" t="s">
        <v>57</v>
      </c>
      <c r="O451" t="s">
        <v>393</v>
      </c>
      <c r="P451">
        <v>27</v>
      </c>
      <c r="S451"/>
    </row>
    <row r="452" spans="1:19" ht="15">
      <c r="A452" t="s">
        <v>763</v>
      </c>
      <c r="B452" t="s">
        <v>47</v>
      </c>
      <c r="J452">
        <v>0</v>
      </c>
      <c r="N452" s="5" t="s">
        <v>12</v>
      </c>
      <c r="O452" t="s">
        <v>393</v>
      </c>
      <c r="P452">
        <v>29</v>
      </c>
      <c r="S452"/>
    </row>
    <row r="453" spans="1:19" ht="15">
      <c r="A453" t="s">
        <v>1114</v>
      </c>
      <c r="B453" t="s">
        <v>47</v>
      </c>
      <c r="D453">
        <v>12</v>
      </c>
      <c r="J453">
        <v>12</v>
      </c>
      <c r="N453" s="5" t="s">
        <v>1006</v>
      </c>
      <c r="O453" t="s">
        <v>393</v>
      </c>
      <c r="P453">
        <v>30</v>
      </c>
      <c r="S453"/>
    </row>
    <row r="454" spans="1:19" ht="15">
      <c r="A454" t="s">
        <v>764</v>
      </c>
      <c r="B454" t="s">
        <v>47</v>
      </c>
      <c r="J454">
        <v>0</v>
      </c>
      <c r="N454" s="5" t="s">
        <v>12</v>
      </c>
      <c r="O454" t="s">
        <v>393</v>
      </c>
      <c r="P454">
        <v>25</v>
      </c>
      <c r="S454"/>
    </row>
    <row r="455" spans="1:19" ht="15">
      <c r="A455" t="s">
        <v>765</v>
      </c>
      <c r="B455" t="s">
        <v>47</v>
      </c>
      <c r="J455">
        <v>0</v>
      </c>
      <c r="N455" s="5" t="s">
        <v>504</v>
      </c>
      <c r="O455" t="s">
        <v>393</v>
      </c>
      <c r="P455">
        <v>30</v>
      </c>
      <c r="S455"/>
    </row>
    <row r="456" spans="1:19" ht="15">
      <c r="A456" t="s">
        <v>291</v>
      </c>
      <c r="B456" t="s">
        <v>91</v>
      </c>
      <c r="C456">
        <v>74</v>
      </c>
      <c r="D456">
        <v>103</v>
      </c>
      <c r="J456">
        <v>177</v>
      </c>
      <c r="N456" s="5" t="s">
        <v>57</v>
      </c>
      <c r="O456" t="s">
        <v>393</v>
      </c>
      <c r="P456">
        <v>38</v>
      </c>
      <c r="S456"/>
    </row>
    <row r="457" spans="1:19" ht="15">
      <c r="A457" t="s">
        <v>1355</v>
      </c>
      <c r="B457" t="s">
        <v>47</v>
      </c>
      <c r="D457">
        <v>118</v>
      </c>
      <c r="J457">
        <v>118</v>
      </c>
      <c r="N457" s="5" t="s">
        <v>57</v>
      </c>
      <c r="O457" t="s">
        <v>393</v>
      </c>
      <c r="P457">
        <v>29</v>
      </c>
      <c r="S457"/>
    </row>
    <row r="458" spans="1:19" ht="15">
      <c r="A458" t="s">
        <v>1038</v>
      </c>
      <c r="B458" t="s">
        <v>13</v>
      </c>
      <c r="D458">
        <v>28</v>
      </c>
      <c r="J458">
        <v>28</v>
      </c>
      <c r="N458" s="5" t="s">
        <v>1040</v>
      </c>
      <c r="O458" t="s">
        <v>390</v>
      </c>
      <c r="P458">
        <v>23</v>
      </c>
      <c r="S458"/>
    </row>
    <row r="459" spans="1:19" ht="15">
      <c r="A459" t="s">
        <v>766</v>
      </c>
      <c r="B459" t="s">
        <v>9</v>
      </c>
      <c r="C459">
        <v>140</v>
      </c>
      <c r="J459">
        <v>140</v>
      </c>
      <c r="N459" s="5" t="s">
        <v>18</v>
      </c>
      <c r="O459" t="s">
        <v>390</v>
      </c>
      <c r="P459">
        <v>45</v>
      </c>
      <c r="S459"/>
    </row>
    <row r="460" spans="1:19" ht="15">
      <c r="A460" t="s">
        <v>93</v>
      </c>
      <c r="B460" t="s">
        <v>9</v>
      </c>
      <c r="C460">
        <v>52</v>
      </c>
      <c r="D460">
        <v>56</v>
      </c>
      <c r="J460">
        <v>108</v>
      </c>
      <c r="N460" s="5" t="s">
        <v>18</v>
      </c>
      <c r="O460" t="s">
        <v>390</v>
      </c>
      <c r="P460">
        <v>41</v>
      </c>
      <c r="S460"/>
    </row>
    <row r="461" spans="1:19" ht="15">
      <c r="A461" t="s">
        <v>767</v>
      </c>
      <c r="B461" t="s">
        <v>9</v>
      </c>
      <c r="J461">
        <v>0</v>
      </c>
      <c r="N461" s="5" t="s">
        <v>57</v>
      </c>
      <c r="O461" t="s">
        <v>390</v>
      </c>
      <c r="P461">
        <v>45</v>
      </c>
      <c r="S461"/>
    </row>
    <row r="462" spans="1:19" ht="15.75">
      <c r="A462" s="3" t="s">
        <v>768</v>
      </c>
      <c r="B462" t="s">
        <v>54</v>
      </c>
      <c r="J462">
        <v>0</v>
      </c>
      <c r="N462" s="5" t="s">
        <v>30</v>
      </c>
      <c r="O462" s="3" t="s">
        <v>399</v>
      </c>
      <c r="P462">
        <v>56</v>
      </c>
      <c r="S462"/>
    </row>
    <row r="463" spans="1:19" ht="15">
      <c r="A463" t="s">
        <v>769</v>
      </c>
      <c r="B463" t="s">
        <v>175</v>
      </c>
      <c r="J463">
        <v>0</v>
      </c>
      <c r="N463" s="5" t="s">
        <v>38</v>
      </c>
      <c r="O463" t="s">
        <v>393</v>
      </c>
      <c r="P463">
        <v>55</v>
      </c>
      <c r="S463"/>
    </row>
    <row r="464" spans="1:19" ht="15.75">
      <c r="A464" s="3" t="s">
        <v>176</v>
      </c>
      <c r="B464" s="3" t="s">
        <v>54</v>
      </c>
      <c r="C464">
        <v>99</v>
      </c>
      <c r="J464">
        <v>99</v>
      </c>
      <c r="N464" s="5" t="s">
        <v>38</v>
      </c>
      <c r="O464" t="s">
        <v>390</v>
      </c>
      <c r="P464">
        <v>50</v>
      </c>
      <c r="S464"/>
    </row>
    <row r="465" spans="1:19" ht="15">
      <c r="A465" t="s">
        <v>770</v>
      </c>
      <c r="B465" t="s">
        <v>98</v>
      </c>
      <c r="J465">
        <v>0</v>
      </c>
      <c r="N465" s="5" t="s">
        <v>25</v>
      </c>
      <c r="O465" t="s">
        <v>390</v>
      </c>
      <c r="P465">
        <v>60</v>
      </c>
      <c r="S465"/>
    </row>
    <row r="466" spans="1:19" ht="15">
      <c r="A466" t="s">
        <v>771</v>
      </c>
      <c r="B466" t="s">
        <v>175</v>
      </c>
      <c r="J466">
        <v>0</v>
      </c>
      <c r="N466" s="5" t="s">
        <v>428</v>
      </c>
      <c r="O466" t="s">
        <v>393</v>
      </c>
      <c r="P466">
        <v>63</v>
      </c>
      <c r="S466"/>
    </row>
    <row r="467" spans="1:19" ht="15">
      <c r="A467" t="s">
        <v>772</v>
      </c>
      <c r="B467" t="s">
        <v>98</v>
      </c>
      <c r="J467">
        <v>0</v>
      </c>
      <c r="N467" s="5" t="s">
        <v>57</v>
      </c>
      <c r="O467" t="s">
        <v>390</v>
      </c>
      <c r="P467">
        <v>68</v>
      </c>
      <c r="S467"/>
    </row>
    <row r="468" spans="1:19" ht="15">
      <c r="A468" t="s">
        <v>773</v>
      </c>
      <c r="B468" t="s">
        <v>67</v>
      </c>
      <c r="J468">
        <v>0</v>
      </c>
      <c r="N468" s="5" t="s">
        <v>57</v>
      </c>
      <c r="O468" t="s">
        <v>393</v>
      </c>
      <c r="P468">
        <v>50</v>
      </c>
      <c r="S468"/>
    </row>
    <row r="469" spans="1:19" ht="15">
      <c r="A469" t="s">
        <v>220</v>
      </c>
      <c r="B469" t="s">
        <v>91</v>
      </c>
      <c r="C469">
        <v>33</v>
      </c>
      <c r="D469">
        <v>47</v>
      </c>
      <c r="J469">
        <v>80</v>
      </c>
      <c r="N469" s="5" t="s">
        <v>38</v>
      </c>
      <c r="O469" t="s">
        <v>393</v>
      </c>
      <c r="P469">
        <v>41</v>
      </c>
      <c r="S469"/>
    </row>
    <row r="470" spans="1:19" ht="15">
      <c r="A470" t="s">
        <v>774</v>
      </c>
      <c r="B470" t="s">
        <v>91</v>
      </c>
      <c r="D470">
        <v>45</v>
      </c>
      <c r="J470">
        <v>45</v>
      </c>
      <c r="N470" s="5" t="s">
        <v>25</v>
      </c>
      <c r="O470" t="s">
        <v>393</v>
      </c>
      <c r="P470">
        <v>44</v>
      </c>
      <c r="S470"/>
    </row>
    <row r="471" spans="1:19" ht="15">
      <c r="A471" t="s">
        <v>775</v>
      </c>
      <c r="B471" t="s">
        <v>67</v>
      </c>
      <c r="J471">
        <v>0</v>
      </c>
      <c r="N471" s="5" t="s">
        <v>508</v>
      </c>
      <c r="O471" t="s">
        <v>393</v>
      </c>
      <c r="P471">
        <v>48</v>
      </c>
      <c r="S471"/>
    </row>
    <row r="472" spans="1:19" ht="15.75">
      <c r="A472" t="s">
        <v>20</v>
      </c>
      <c r="B472" t="s">
        <v>13</v>
      </c>
      <c r="C472">
        <v>6</v>
      </c>
      <c r="D472">
        <v>2</v>
      </c>
      <c r="J472">
        <v>8</v>
      </c>
      <c r="N472" s="5" t="s">
        <v>21</v>
      </c>
      <c r="O472" s="3" t="s">
        <v>390</v>
      </c>
      <c r="P472">
        <v>25</v>
      </c>
      <c r="S472"/>
    </row>
    <row r="473" spans="1:19" ht="15">
      <c r="A473" t="s">
        <v>776</v>
      </c>
      <c r="B473" t="s">
        <v>47</v>
      </c>
      <c r="J473">
        <v>0</v>
      </c>
      <c r="N473" s="5" t="s">
        <v>25</v>
      </c>
      <c r="O473" t="s">
        <v>393</v>
      </c>
      <c r="P473">
        <v>34</v>
      </c>
      <c r="S473"/>
    </row>
    <row r="474" spans="1:19" ht="15">
      <c r="A474" t="s">
        <v>1066</v>
      </c>
      <c r="B474" t="s">
        <v>9</v>
      </c>
      <c r="D474">
        <v>49</v>
      </c>
      <c r="J474">
        <v>49</v>
      </c>
      <c r="N474" s="5" t="s">
        <v>400</v>
      </c>
      <c r="O474" t="s">
        <v>390</v>
      </c>
      <c r="P474">
        <v>45</v>
      </c>
      <c r="S474"/>
    </row>
    <row r="475" spans="1:19" ht="15">
      <c r="A475" t="s">
        <v>301</v>
      </c>
      <c r="B475" t="s">
        <v>67</v>
      </c>
      <c r="C475">
        <v>82</v>
      </c>
      <c r="J475">
        <v>82</v>
      </c>
      <c r="N475" s="5" t="s">
        <v>18</v>
      </c>
      <c r="O475" t="s">
        <v>393</v>
      </c>
      <c r="P475">
        <v>46</v>
      </c>
      <c r="S475"/>
    </row>
    <row r="476" spans="1:19" ht="15">
      <c r="A476" t="s">
        <v>777</v>
      </c>
      <c r="B476" t="s">
        <v>91</v>
      </c>
      <c r="D476">
        <v>96</v>
      </c>
      <c r="J476">
        <v>96</v>
      </c>
      <c r="N476" s="5" t="s">
        <v>18</v>
      </c>
      <c r="O476" t="s">
        <v>393</v>
      </c>
      <c r="P476">
        <v>41</v>
      </c>
      <c r="S476"/>
    </row>
    <row r="477" spans="1:19" ht="15">
      <c r="A477" t="s">
        <v>258</v>
      </c>
      <c r="B477" t="s">
        <v>91</v>
      </c>
      <c r="C477">
        <v>53</v>
      </c>
      <c r="J477">
        <v>53</v>
      </c>
      <c r="N477" s="5" t="s">
        <v>57</v>
      </c>
      <c r="O477" t="s">
        <v>393</v>
      </c>
      <c r="P477">
        <v>37</v>
      </c>
      <c r="S477"/>
    </row>
    <row r="478" spans="1:19" ht="15">
      <c r="A478" t="s">
        <v>778</v>
      </c>
      <c r="B478" t="s">
        <v>91</v>
      </c>
      <c r="J478">
        <v>0</v>
      </c>
      <c r="N478" s="5" t="s">
        <v>38</v>
      </c>
      <c r="O478" t="s">
        <v>393</v>
      </c>
      <c r="P478">
        <v>38</v>
      </c>
      <c r="S478"/>
    </row>
    <row r="479" spans="1:19" ht="15">
      <c r="A479" t="s">
        <v>779</v>
      </c>
      <c r="B479" t="s">
        <v>67</v>
      </c>
      <c r="D479">
        <v>23</v>
      </c>
      <c r="J479">
        <v>23</v>
      </c>
      <c r="N479" s="5" t="s">
        <v>30</v>
      </c>
      <c r="O479" t="s">
        <v>393</v>
      </c>
      <c r="P479">
        <v>50</v>
      </c>
      <c r="S479"/>
    </row>
    <row r="480" spans="1:19" ht="15">
      <c r="A480" t="s">
        <v>118</v>
      </c>
      <c r="B480" t="s">
        <v>67</v>
      </c>
      <c r="C480">
        <v>8</v>
      </c>
      <c r="D480">
        <v>19</v>
      </c>
      <c r="J480">
        <v>27</v>
      </c>
      <c r="N480" s="5" t="s">
        <v>30</v>
      </c>
      <c r="O480" t="s">
        <v>393</v>
      </c>
      <c r="P480">
        <v>45</v>
      </c>
      <c r="S480"/>
    </row>
    <row r="481" spans="1:19" ht="15">
      <c r="A481" t="s">
        <v>282</v>
      </c>
      <c r="B481" t="s">
        <v>91</v>
      </c>
      <c r="C481">
        <v>67</v>
      </c>
      <c r="J481">
        <v>67</v>
      </c>
      <c r="N481" s="5" t="s">
        <v>57</v>
      </c>
      <c r="O481" t="s">
        <v>393</v>
      </c>
      <c r="P481">
        <v>41</v>
      </c>
      <c r="S481"/>
    </row>
    <row r="482" spans="1:19" ht="15">
      <c r="A482" t="s">
        <v>142</v>
      </c>
      <c r="B482" t="s">
        <v>91</v>
      </c>
      <c r="C482">
        <v>12</v>
      </c>
      <c r="J482">
        <v>12</v>
      </c>
      <c r="N482" s="5" t="s">
        <v>12</v>
      </c>
      <c r="O482" t="s">
        <v>393</v>
      </c>
      <c r="P482">
        <v>35</v>
      </c>
      <c r="S482"/>
    </row>
    <row r="483" spans="1:19" ht="15">
      <c r="A483" t="s">
        <v>267</v>
      </c>
      <c r="B483" t="s">
        <v>91</v>
      </c>
      <c r="C483">
        <v>59</v>
      </c>
      <c r="J483">
        <v>59</v>
      </c>
      <c r="N483" s="5" t="s">
        <v>38</v>
      </c>
      <c r="O483" t="s">
        <v>393</v>
      </c>
      <c r="P483">
        <v>37</v>
      </c>
      <c r="S483"/>
    </row>
    <row r="484" spans="1:19" ht="15">
      <c r="A484" t="s">
        <v>780</v>
      </c>
      <c r="B484" t="s">
        <v>9</v>
      </c>
      <c r="J484">
        <v>0</v>
      </c>
      <c r="N484" s="5" t="s">
        <v>392</v>
      </c>
      <c r="O484" t="s">
        <v>390</v>
      </c>
      <c r="P484">
        <v>45</v>
      </c>
      <c r="S484"/>
    </row>
    <row r="485" spans="1:19" ht="15.75">
      <c r="A485" t="s">
        <v>781</v>
      </c>
      <c r="B485" t="s">
        <v>13</v>
      </c>
      <c r="J485">
        <v>0</v>
      </c>
      <c r="N485" s="5" t="s">
        <v>30</v>
      </c>
      <c r="O485" s="3" t="s">
        <v>399</v>
      </c>
      <c r="P485">
        <v>25</v>
      </c>
      <c r="S485"/>
    </row>
    <row r="486" spans="1:19" ht="15.75">
      <c r="A486" t="s">
        <v>782</v>
      </c>
      <c r="B486" s="3" t="s">
        <v>13</v>
      </c>
      <c r="J486">
        <v>0</v>
      </c>
      <c r="N486" s="5" t="s">
        <v>462</v>
      </c>
      <c r="O486" t="s">
        <v>390</v>
      </c>
      <c r="P486">
        <v>33</v>
      </c>
      <c r="S486"/>
    </row>
    <row r="487" spans="1:19" ht="15">
      <c r="A487" t="s">
        <v>783</v>
      </c>
      <c r="B487" t="s">
        <v>9</v>
      </c>
      <c r="J487">
        <v>0</v>
      </c>
      <c r="N487" s="5" t="s">
        <v>784</v>
      </c>
      <c r="O487" t="s">
        <v>390</v>
      </c>
      <c r="P487">
        <v>42</v>
      </c>
      <c r="S487"/>
    </row>
    <row r="488" spans="1:19" ht="15">
      <c r="A488" t="s">
        <v>785</v>
      </c>
      <c r="B488" t="s">
        <v>47</v>
      </c>
      <c r="J488">
        <v>0</v>
      </c>
      <c r="N488" s="5" t="s">
        <v>38</v>
      </c>
      <c r="O488" t="s">
        <v>393</v>
      </c>
      <c r="P488">
        <v>30</v>
      </c>
      <c r="S488"/>
    </row>
    <row r="489" spans="1:19" ht="15">
      <c r="A489" t="s">
        <v>786</v>
      </c>
      <c r="B489" t="s">
        <v>91</v>
      </c>
      <c r="J489">
        <v>0</v>
      </c>
      <c r="N489" s="5" t="s">
        <v>25</v>
      </c>
      <c r="O489" t="s">
        <v>393</v>
      </c>
      <c r="P489">
        <v>43</v>
      </c>
      <c r="S489"/>
    </row>
    <row r="490" spans="1:19" ht="15">
      <c r="A490" t="s">
        <v>787</v>
      </c>
      <c r="B490" t="s">
        <v>91</v>
      </c>
      <c r="J490">
        <v>0</v>
      </c>
      <c r="N490" s="5" t="s">
        <v>57</v>
      </c>
      <c r="O490" t="s">
        <v>393</v>
      </c>
      <c r="P490">
        <v>37</v>
      </c>
      <c r="S490"/>
    </row>
    <row r="491" spans="1:19" ht="15">
      <c r="A491" t="s">
        <v>788</v>
      </c>
      <c r="B491" t="s">
        <v>9</v>
      </c>
      <c r="J491">
        <v>0</v>
      </c>
      <c r="N491" s="5" t="s">
        <v>21</v>
      </c>
      <c r="O491" t="s">
        <v>390</v>
      </c>
      <c r="P491">
        <v>40</v>
      </c>
      <c r="S491"/>
    </row>
    <row r="492" spans="1:19" ht="15">
      <c r="A492" t="s">
        <v>789</v>
      </c>
      <c r="B492" t="s">
        <v>91</v>
      </c>
      <c r="J492">
        <v>0</v>
      </c>
      <c r="N492" s="5" t="s">
        <v>490</v>
      </c>
      <c r="O492" t="s">
        <v>393</v>
      </c>
      <c r="P492">
        <v>35</v>
      </c>
      <c r="S492"/>
    </row>
    <row r="493" spans="1:19" ht="15">
      <c r="A493" t="s">
        <v>7</v>
      </c>
      <c r="B493" t="s">
        <v>9</v>
      </c>
      <c r="C493">
        <v>1</v>
      </c>
      <c r="J493">
        <v>1</v>
      </c>
      <c r="N493" s="5" t="s">
        <v>8</v>
      </c>
      <c r="O493" t="s">
        <v>390</v>
      </c>
      <c r="P493">
        <v>41</v>
      </c>
      <c r="S493"/>
    </row>
    <row r="494" spans="1:19" ht="15">
      <c r="A494" t="s">
        <v>790</v>
      </c>
      <c r="B494" t="s">
        <v>98</v>
      </c>
      <c r="J494">
        <v>0</v>
      </c>
      <c r="N494" s="5" t="s">
        <v>458</v>
      </c>
      <c r="O494" t="s">
        <v>390</v>
      </c>
      <c r="P494">
        <v>67</v>
      </c>
      <c r="S494"/>
    </row>
    <row r="495" spans="1:19" ht="15">
      <c r="A495" t="s">
        <v>1057</v>
      </c>
      <c r="B495" t="s">
        <v>91</v>
      </c>
      <c r="D495">
        <v>3</v>
      </c>
      <c r="J495">
        <v>3</v>
      </c>
      <c r="N495" s="5" t="s">
        <v>402</v>
      </c>
      <c r="O495" t="s">
        <v>393</v>
      </c>
      <c r="P495">
        <v>37</v>
      </c>
      <c r="S495"/>
    </row>
    <row r="496" spans="1:19" ht="15">
      <c r="A496" t="s">
        <v>791</v>
      </c>
      <c r="B496" t="s">
        <v>9</v>
      </c>
      <c r="J496">
        <v>0</v>
      </c>
      <c r="N496" s="5" t="s">
        <v>12</v>
      </c>
      <c r="O496" t="s">
        <v>390</v>
      </c>
      <c r="P496">
        <v>49</v>
      </c>
      <c r="S496"/>
    </row>
    <row r="497" spans="1:19" ht="15.75">
      <c r="A497" t="s">
        <v>79</v>
      </c>
      <c r="B497" t="s">
        <v>9</v>
      </c>
      <c r="C497">
        <v>44</v>
      </c>
      <c r="D497">
        <v>46</v>
      </c>
      <c r="J497">
        <v>90</v>
      </c>
      <c r="N497" s="5" t="s">
        <v>12</v>
      </c>
      <c r="O497" s="3" t="s">
        <v>390</v>
      </c>
      <c r="P497">
        <v>41</v>
      </c>
      <c r="S497"/>
    </row>
    <row r="498" spans="1:19" ht="15">
      <c r="A498" t="s">
        <v>792</v>
      </c>
      <c r="B498" t="s">
        <v>9</v>
      </c>
      <c r="J498">
        <v>0</v>
      </c>
      <c r="N498" s="5" t="s">
        <v>407</v>
      </c>
      <c r="O498" t="s">
        <v>390</v>
      </c>
      <c r="P498">
        <v>49</v>
      </c>
      <c r="S498"/>
    </row>
    <row r="499" spans="1:19" ht="15">
      <c r="A499" t="s">
        <v>793</v>
      </c>
      <c r="B499" t="s">
        <v>91</v>
      </c>
      <c r="J499">
        <v>0</v>
      </c>
      <c r="N499" s="5" t="s">
        <v>21</v>
      </c>
      <c r="O499" t="s">
        <v>393</v>
      </c>
      <c r="P499">
        <v>35</v>
      </c>
      <c r="S499"/>
    </row>
    <row r="500" spans="1:19" ht="15">
      <c r="A500" t="s">
        <v>794</v>
      </c>
      <c r="B500" t="s">
        <v>175</v>
      </c>
      <c r="J500">
        <v>0</v>
      </c>
      <c r="N500" s="5" t="s">
        <v>18</v>
      </c>
      <c r="O500" t="s">
        <v>393</v>
      </c>
      <c r="P500">
        <v>56</v>
      </c>
      <c r="S500"/>
    </row>
    <row r="501" spans="1:19" ht="15">
      <c r="A501" t="s">
        <v>1233</v>
      </c>
      <c r="B501" t="s">
        <v>91</v>
      </c>
      <c r="D501">
        <v>52</v>
      </c>
      <c r="J501">
        <v>52</v>
      </c>
      <c r="N501" s="5" t="s">
        <v>1006</v>
      </c>
      <c r="O501" t="s">
        <v>393</v>
      </c>
      <c r="P501">
        <v>41</v>
      </c>
      <c r="S501"/>
    </row>
    <row r="502" spans="1:19" ht="15">
      <c r="A502" t="s">
        <v>795</v>
      </c>
      <c r="B502" t="s">
        <v>47</v>
      </c>
      <c r="J502">
        <v>0</v>
      </c>
      <c r="N502" s="5" t="s">
        <v>12</v>
      </c>
      <c r="O502" t="s">
        <v>393</v>
      </c>
      <c r="P502">
        <v>30</v>
      </c>
      <c r="S502"/>
    </row>
    <row r="503" spans="1:19" ht="15">
      <c r="A503" t="s">
        <v>1055</v>
      </c>
      <c r="B503" t="s">
        <v>9</v>
      </c>
      <c r="D503">
        <v>42</v>
      </c>
      <c r="J503">
        <v>42</v>
      </c>
      <c r="N503" s="5" t="s">
        <v>38</v>
      </c>
      <c r="O503" t="s">
        <v>390</v>
      </c>
      <c r="P503">
        <v>49</v>
      </c>
      <c r="S503"/>
    </row>
    <row r="504" spans="1:19" ht="15">
      <c r="A504" t="s">
        <v>19</v>
      </c>
      <c r="B504" t="s">
        <v>13</v>
      </c>
      <c r="C504">
        <v>5</v>
      </c>
      <c r="D504">
        <v>6</v>
      </c>
      <c r="J504">
        <v>11</v>
      </c>
      <c r="N504" s="5" t="s">
        <v>12</v>
      </c>
      <c r="O504" t="s">
        <v>390</v>
      </c>
      <c r="P504">
        <v>31</v>
      </c>
      <c r="S504"/>
    </row>
    <row r="505" spans="1:19" ht="15">
      <c r="A505" t="s">
        <v>796</v>
      </c>
      <c r="B505" t="s">
        <v>9</v>
      </c>
      <c r="D505">
        <v>8</v>
      </c>
      <c r="J505">
        <v>8</v>
      </c>
      <c r="N505" s="5" t="s">
        <v>25</v>
      </c>
      <c r="O505" t="s">
        <v>390</v>
      </c>
      <c r="P505">
        <v>45</v>
      </c>
      <c r="S505"/>
    </row>
    <row r="506" spans="1:19" ht="15">
      <c r="A506" t="s">
        <v>797</v>
      </c>
      <c r="B506" t="s">
        <v>54</v>
      </c>
      <c r="D506">
        <v>63</v>
      </c>
      <c r="J506">
        <v>63</v>
      </c>
      <c r="N506" s="5" t="s">
        <v>57</v>
      </c>
      <c r="O506" t="s">
        <v>390</v>
      </c>
      <c r="P506">
        <v>55</v>
      </c>
      <c r="S506"/>
    </row>
    <row r="507" spans="1:19" ht="15">
      <c r="A507" t="s">
        <v>798</v>
      </c>
      <c r="B507" t="s">
        <v>9</v>
      </c>
      <c r="J507">
        <v>0</v>
      </c>
      <c r="N507" s="5" t="s">
        <v>392</v>
      </c>
      <c r="O507" t="s">
        <v>390</v>
      </c>
      <c r="P507">
        <v>40</v>
      </c>
      <c r="S507"/>
    </row>
    <row r="508" spans="1:19" ht="15">
      <c r="A508" t="s">
        <v>799</v>
      </c>
      <c r="B508" t="s">
        <v>13</v>
      </c>
      <c r="J508">
        <v>0</v>
      </c>
      <c r="N508" s="5" t="s">
        <v>536</v>
      </c>
      <c r="O508" t="s">
        <v>390</v>
      </c>
      <c r="P508">
        <v>30</v>
      </c>
      <c r="S508"/>
    </row>
    <row r="509" spans="1:19" ht="15">
      <c r="A509" t="s">
        <v>800</v>
      </c>
      <c r="B509" t="s">
        <v>13</v>
      </c>
      <c r="J509">
        <v>0</v>
      </c>
      <c r="N509" s="5" t="s">
        <v>402</v>
      </c>
      <c r="O509" t="s">
        <v>390</v>
      </c>
      <c r="P509">
        <v>30</v>
      </c>
      <c r="S509"/>
    </row>
    <row r="510" spans="1:19" ht="15">
      <c r="A510" t="s">
        <v>801</v>
      </c>
      <c r="B510" t="s">
        <v>13</v>
      </c>
      <c r="J510">
        <v>0</v>
      </c>
      <c r="N510" s="5" t="s">
        <v>12</v>
      </c>
      <c r="O510" t="s">
        <v>390</v>
      </c>
      <c r="P510">
        <v>25</v>
      </c>
      <c r="S510"/>
    </row>
    <row r="511" spans="1:19" ht="15">
      <c r="A511" t="s">
        <v>802</v>
      </c>
      <c r="B511" t="s">
        <v>91</v>
      </c>
      <c r="J511">
        <v>0</v>
      </c>
      <c r="N511" s="5" t="s">
        <v>402</v>
      </c>
      <c r="O511" t="s">
        <v>393</v>
      </c>
      <c r="P511">
        <v>35</v>
      </c>
      <c r="S511"/>
    </row>
    <row r="512" spans="1:19" ht="15">
      <c r="A512" t="s">
        <v>803</v>
      </c>
      <c r="B512" t="s">
        <v>98</v>
      </c>
      <c r="J512">
        <v>0</v>
      </c>
      <c r="N512" s="5" t="s">
        <v>475</v>
      </c>
      <c r="O512" t="s">
        <v>390</v>
      </c>
      <c r="P512">
        <v>63</v>
      </c>
      <c r="S512"/>
    </row>
    <row r="513" spans="1:19" ht="15">
      <c r="A513" t="s">
        <v>69</v>
      </c>
      <c r="B513" t="s">
        <v>54</v>
      </c>
      <c r="C513">
        <v>36</v>
      </c>
      <c r="D513">
        <v>50</v>
      </c>
      <c r="J513">
        <v>86</v>
      </c>
      <c r="N513" s="5" t="s">
        <v>21</v>
      </c>
      <c r="O513" t="s">
        <v>390</v>
      </c>
      <c r="P513">
        <v>58</v>
      </c>
      <c r="S513"/>
    </row>
    <row r="514" spans="1:19" ht="15">
      <c r="A514" t="s">
        <v>199</v>
      </c>
      <c r="B514" t="s">
        <v>9</v>
      </c>
      <c r="C514">
        <v>107</v>
      </c>
      <c r="J514">
        <v>107</v>
      </c>
      <c r="N514" s="5" t="s">
        <v>38</v>
      </c>
      <c r="O514" t="s">
        <v>390</v>
      </c>
      <c r="P514">
        <v>43</v>
      </c>
      <c r="S514"/>
    </row>
    <row r="515" spans="1:19" ht="15">
      <c r="A515" t="s">
        <v>804</v>
      </c>
      <c r="B515" t="s">
        <v>54</v>
      </c>
      <c r="D515">
        <v>115</v>
      </c>
      <c r="J515">
        <v>115</v>
      </c>
      <c r="N515" s="5" t="s">
        <v>25</v>
      </c>
      <c r="O515" t="s">
        <v>390</v>
      </c>
      <c r="P515">
        <v>52</v>
      </c>
      <c r="S515"/>
    </row>
    <row r="516" spans="1:19" ht="15">
      <c r="A516" t="s">
        <v>1353</v>
      </c>
      <c r="B516" t="s">
        <v>67</v>
      </c>
      <c r="D516">
        <v>116</v>
      </c>
      <c r="J516">
        <v>116</v>
      </c>
      <c r="N516" s="5" t="s">
        <v>18</v>
      </c>
      <c r="O516" t="s">
        <v>393</v>
      </c>
      <c r="P516">
        <v>49</v>
      </c>
      <c r="S516"/>
    </row>
    <row r="517" spans="1:19" ht="15">
      <c r="A517" t="s">
        <v>1084</v>
      </c>
      <c r="B517" t="s">
        <v>13</v>
      </c>
      <c r="D517">
        <v>65</v>
      </c>
      <c r="J517">
        <v>65</v>
      </c>
      <c r="N517" s="5" t="s">
        <v>25</v>
      </c>
      <c r="O517" t="s">
        <v>390</v>
      </c>
      <c r="P517">
        <v>21</v>
      </c>
      <c r="S517"/>
    </row>
    <row r="518" spans="1:19" ht="15.75">
      <c r="A518" t="s">
        <v>805</v>
      </c>
      <c r="B518" t="s">
        <v>13</v>
      </c>
      <c r="D518">
        <v>17</v>
      </c>
      <c r="J518">
        <v>17</v>
      </c>
      <c r="N518" s="4" t="s">
        <v>521</v>
      </c>
      <c r="O518" t="s">
        <v>390</v>
      </c>
      <c r="P518">
        <v>37</v>
      </c>
      <c r="S518"/>
    </row>
    <row r="519" spans="1:19" ht="15">
      <c r="A519" t="s">
        <v>1317</v>
      </c>
      <c r="B519" t="s">
        <v>54</v>
      </c>
      <c r="D519">
        <v>189</v>
      </c>
      <c r="J519">
        <v>189</v>
      </c>
      <c r="N519" s="5" t="s">
        <v>392</v>
      </c>
      <c r="O519" t="s">
        <v>390</v>
      </c>
      <c r="P519">
        <v>50</v>
      </c>
      <c r="S519"/>
    </row>
    <row r="520" spans="1:19" ht="15">
      <c r="A520" t="s">
        <v>1045</v>
      </c>
      <c r="B520" t="s">
        <v>13</v>
      </c>
      <c r="D520">
        <v>34</v>
      </c>
      <c r="J520">
        <v>34</v>
      </c>
      <c r="N520" s="5" t="s">
        <v>57</v>
      </c>
      <c r="O520" t="s">
        <v>390</v>
      </c>
      <c r="P520">
        <v>34</v>
      </c>
      <c r="S520"/>
    </row>
    <row r="521" spans="1:19" ht="15">
      <c r="A521" t="s">
        <v>806</v>
      </c>
      <c r="B521" t="s">
        <v>13</v>
      </c>
      <c r="J521">
        <v>0</v>
      </c>
      <c r="N521" s="5" t="s">
        <v>429</v>
      </c>
      <c r="O521" t="s">
        <v>390</v>
      </c>
      <c r="P521">
        <v>30</v>
      </c>
      <c r="S521"/>
    </row>
    <row r="522" spans="1:19" ht="15">
      <c r="A522" t="s">
        <v>158</v>
      </c>
      <c r="B522" t="s">
        <v>91</v>
      </c>
      <c r="C522">
        <v>16</v>
      </c>
      <c r="D522">
        <v>28</v>
      </c>
      <c r="J522">
        <v>44</v>
      </c>
      <c r="N522" s="5" t="s">
        <v>12</v>
      </c>
      <c r="O522" t="s">
        <v>393</v>
      </c>
      <c r="P522">
        <v>43</v>
      </c>
      <c r="S522"/>
    </row>
    <row r="523" spans="1:19" ht="15.75">
      <c r="A523" t="s">
        <v>807</v>
      </c>
      <c r="B523" t="s">
        <v>54</v>
      </c>
      <c r="J523">
        <v>0</v>
      </c>
      <c r="N523" s="5" t="s">
        <v>513</v>
      </c>
      <c r="O523" s="3" t="s">
        <v>390</v>
      </c>
      <c r="P523">
        <v>59</v>
      </c>
      <c r="S523"/>
    </row>
    <row r="524" spans="1:19" ht="15.75">
      <c r="A524" t="s">
        <v>285</v>
      </c>
      <c r="B524" s="3" t="s">
        <v>91</v>
      </c>
      <c r="C524">
        <v>69</v>
      </c>
      <c r="D524">
        <v>102</v>
      </c>
      <c r="J524">
        <v>171</v>
      </c>
      <c r="N524" s="5" t="s">
        <v>12</v>
      </c>
      <c r="O524" s="3" t="s">
        <v>393</v>
      </c>
      <c r="P524">
        <v>44</v>
      </c>
      <c r="S524"/>
    </row>
    <row r="525" spans="1:19" ht="15">
      <c r="A525" t="s">
        <v>133</v>
      </c>
      <c r="B525" t="s">
        <v>67</v>
      </c>
      <c r="C525">
        <v>10</v>
      </c>
      <c r="J525">
        <v>10</v>
      </c>
      <c r="N525" s="5" t="s">
        <v>8</v>
      </c>
      <c r="O525" t="s">
        <v>393</v>
      </c>
      <c r="P525">
        <v>47</v>
      </c>
      <c r="S525"/>
    </row>
    <row r="526" spans="1:19" ht="15">
      <c r="A526" t="s">
        <v>808</v>
      </c>
      <c r="B526" t="s">
        <v>91</v>
      </c>
      <c r="J526">
        <v>0</v>
      </c>
      <c r="N526" s="5" t="s">
        <v>536</v>
      </c>
      <c r="O526" t="s">
        <v>393</v>
      </c>
      <c r="P526">
        <v>35</v>
      </c>
      <c r="S526"/>
    </row>
    <row r="527" spans="1:19" ht="15">
      <c r="A527" t="s">
        <v>809</v>
      </c>
      <c r="B527" t="s">
        <v>98</v>
      </c>
      <c r="J527">
        <v>0</v>
      </c>
      <c r="N527" s="5" t="s">
        <v>469</v>
      </c>
      <c r="O527" t="s">
        <v>390</v>
      </c>
      <c r="P527">
        <v>60</v>
      </c>
      <c r="S527"/>
    </row>
    <row r="528" spans="1:19" ht="15.75">
      <c r="A528" t="s">
        <v>810</v>
      </c>
      <c r="B528" t="s">
        <v>98</v>
      </c>
      <c r="C528">
        <v>139</v>
      </c>
      <c r="D528">
        <v>193</v>
      </c>
      <c r="J528">
        <v>332</v>
      </c>
      <c r="N528" s="5" t="s">
        <v>21</v>
      </c>
      <c r="O528" s="3" t="s">
        <v>390</v>
      </c>
      <c r="P528">
        <v>72</v>
      </c>
      <c r="S528"/>
    </row>
    <row r="529" spans="1:19" ht="15">
      <c r="A529" t="s">
        <v>811</v>
      </c>
      <c r="B529" t="s">
        <v>13</v>
      </c>
      <c r="J529">
        <v>0</v>
      </c>
      <c r="N529" s="5" t="s">
        <v>397</v>
      </c>
      <c r="O529" t="s">
        <v>390</v>
      </c>
      <c r="P529">
        <v>25</v>
      </c>
      <c r="S529"/>
    </row>
    <row r="530" spans="1:19" ht="15">
      <c r="A530" t="s">
        <v>812</v>
      </c>
      <c r="B530" t="s">
        <v>98</v>
      </c>
      <c r="J530">
        <v>0</v>
      </c>
      <c r="N530" s="5" t="s">
        <v>21</v>
      </c>
      <c r="O530" t="s">
        <v>390</v>
      </c>
      <c r="P530">
        <v>60</v>
      </c>
      <c r="S530"/>
    </row>
    <row r="531" spans="1:19" ht="15">
      <c r="A531" t="s">
        <v>1216</v>
      </c>
      <c r="B531" t="s">
        <v>98</v>
      </c>
      <c r="D531">
        <v>154</v>
      </c>
      <c r="J531">
        <v>154</v>
      </c>
      <c r="N531" s="5" t="s">
        <v>21</v>
      </c>
      <c r="O531" t="s">
        <v>390</v>
      </c>
      <c r="P531">
        <v>60</v>
      </c>
      <c r="S531"/>
    </row>
    <row r="532" spans="1:19" ht="15">
      <c r="A532" t="s">
        <v>813</v>
      </c>
      <c r="B532" t="s">
        <v>13</v>
      </c>
      <c r="J532">
        <v>0</v>
      </c>
      <c r="N532" s="5" t="s">
        <v>8</v>
      </c>
      <c r="O532" t="s">
        <v>390</v>
      </c>
      <c r="P532">
        <v>30</v>
      </c>
      <c r="S532"/>
    </row>
    <row r="533" spans="1:19" ht="15">
      <c r="A533" t="s">
        <v>251</v>
      </c>
      <c r="B533" t="s">
        <v>54</v>
      </c>
      <c r="C533">
        <v>129</v>
      </c>
      <c r="J533">
        <v>129</v>
      </c>
      <c r="N533" s="5" t="s">
        <v>18</v>
      </c>
      <c r="O533" t="s">
        <v>390</v>
      </c>
      <c r="P533">
        <v>52</v>
      </c>
      <c r="S533"/>
    </row>
    <row r="534" spans="1:19" ht="15">
      <c r="A534" t="s">
        <v>163</v>
      </c>
      <c r="B534" t="s">
        <v>13</v>
      </c>
      <c r="C534">
        <v>92</v>
      </c>
      <c r="J534">
        <v>92</v>
      </c>
      <c r="N534" s="5" t="s">
        <v>18</v>
      </c>
      <c r="O534" t="s">
        <v>390</v>
      </c>
      <c r="P534">
        <v>34</v>
      </c>
      <c r="S534"/>
    </row>
    <row r="535" spans="1:19" ht="15">
      <c r="A535" t="s">
        <v>140</v>
      </c>
      <c r="B535" t="s">
        <v>13</v>
      </c>
      <c r="C535">
        <v>79</v>
      </c>
      <c r="J535">
        <v>79</v>
      </c>
      <c r="N535" s="5" t="s">
        <v>38</v>
      </c>
      <c r="O535" t="s">
        <v>390</v>
      </c>
      <c r="P535">
        <v>32</v>
      </c>
      <c r="S535"/>
    </row>
    <row r="536" spans="1:19" ht="15">
      <c r="A536" t="s">
        <v>1289</v>
      </c>
      <c r="B536" t="s">
        <v>54</v>
      </c>
      <c r="D536">
        <v>183</v>
      </c>
      <c r="J536">
        <v>183</v>
      </c>
      <c r="N536" s="5" t="s">
        <v>392</v>
      </c>
      <c r="O536" t="s">
        <v>390</v>
      </c>
      <c r="P536">
        <v>55</v>
      </c>
      <c r="S536"/>
    </row>
    <row r="537" spans="1:19" ht="15.75">
      <c r="A537" t="s">
        <v>135</v>
      </c>
      <c r="B537" t="s">
        <v>54</v>
      </c>
      <c r="C537">
        <v>76</v>
      </c>
      <c r="J537">
        <v>76</v>
      </c>
      <c r="N537" s="5" t="s">
        <v>12</v>
      </c>
      <c r="O537" s="3" t="s">
        <v>390</v>
      </c>
      <c r="P537">
        <v>54</v>
      </c>
      <c r="S537"/>
    </row>
    <row r="538" spans="1:19" ht="15">
      <c r="A538" t="s">
        <v>1227</v>
      </c>
      <c r="B538" t="s">
        <v>91</v>
      </c>
      <c r="D538">
        <v>49</v>
      </c>
      <c r="J538">
        <v>49</v>
      </c>
      <c r="N538" s="5" t="s">
        <v>25</v>
      </c>
      <c r="O538" t="s">
        <v>393</v>
      </c>
      <c r="P538">
        <v>39</v>
      </c>
      <c r="S538"/>
    </row>
    <row r="539" spans="1:19" ht="15">
      <c r="A539" t="s">
        <v>814</v>
      </c>
      <c r="B539" t="s">
        <v>98</v>
      </c>
      <c r="J539">
        <v>0</v>
      </c>
      <c r="N539" s="5" t="s">
        <v>784</v>
      </c>
      <c r="O539" t="s">
        <v>390</v>
      </c>
      <c r="P539">
        <v>66</v>
      </c>
      <c r="S539"/>
    </row>
    <row r="540" spans="1:19" ht="15">
      <c r="A540" t="s">
        <v>280</v>
      </c>
      <c r="B540" t="s">
        <v>91</v>
      </c>
      <c r="C540">
        <v>66</v>
      </c>
      <c r="J540">
        <v>66</v>
      </c>
      <c r="N540" s="5" t="s">
        <v>38</v>
      </c>
      <c r="O540" t="s">
        <v>393</v>
      </c>
      <c r="P540">
        <v>40</v>
      </c>
      <c r="S540"/>
    </row>
    <row r="541" spans="1:19" ht="15">
      <c r="A541" t="s">
        <v>1209</v>
      </c>
      <c r="B541" t="s">
        <v>9</v>
      </c>
      <c r="D541">
        <v>149</v>
      </c>
      <c r="J541">
        <v>149</v>
      </c>
      <c r="N541" s="5" t="s">
        <v>392</v>
      </c>
      <c r="O541" t="s">
        <v>390</v>
      </c>
      <c r="P541">
        <v>48</v>
      </c>
      <c r="S541"/>
    </row>
    <row r="542" spans="1:19" ht="15">
      <c r="A542" t="s">
        <v>815</v>
      </c>
      <c r="B542" t="s">
        <v>13</v>
      </c>
      <c r="J542">
        <v>0</v>
      </c>
      <c r="N542" s="5" t="s">
        <v>402</v>
      </c>
      <c r="O542" t="s">
        <v>390</v>
      </c>
      <c r="P542">
        <v>30</v>
      </c>
      <c r="S542"/>
    </row>
    <row r="543" spans="1:19" ht="15">
      <c r="A543" t="s">
        <v>1270</v>
      </c>
      <c r="B543" t="s">
        <v>175</v>
      </c>
      <c r="D543">
        <v>72</v>
      </c>
      <c r="J543">
        <v>72</v>
      </c>
      <c r="N543" s="5" t="s">
        <v>392</v>
      </c>
      <c r="O543" t="s">
        <v>393</v>
      </c>
      <c r="P543">
        <v>55</v>
      </c>
      <c r="S543"/>
    </row>
    <row r="544" spans="1:19" ht="15">
      <c r="A544" t="s">
        <v>1231</v>
      </c>
      <c r="B544" t="s">
        <v>91</v>
      </c>
      <c r="D544">
        <v>51</v>
      </c>
      <c r="J544">
        <v>51</v>
      </c>
      <c r="N544" s="5" t="s">
        <v>1006</v>
      </c>
      <c r="O544" t="s">
        <v>393</v>
      </c>
      <c r="P544">
        <v>44</v>
      </c>
      <c r="S544"/>
    </row>
    <row r="545" spans="1:19" ht="15">
      <c r="A545" t="s">
        <v>816</v>
      </c>
      <c r="B545" t="s">
        <v>91</v>
      </c>
      <c r="J545">
        <v>0</v>
      </c>
      <c r="N545" s="5" t="s">
        <v>38</v>
      </c>
      <c r="O545" t="s">
        <v>393</v>
      </c>
      <c r="P545">
        <v>35</v>
      </c>
      <c r="S545"/>
    </row>
    <row r="546" spans="1:19" ht="15">
      <c r="A546" t="s">
        <v>817</v>
      </c>
      <c r="B546" t="s">
        <v>47</v>
      </c>
      <c r="J546">
        <v>0</v>
      </c>
      <c r="N546" s="5" t="s">
        <v>38</v>
      </c>
      <c r="O546" t="s">
        <v>393</v>
      </c>
      <c r="P546">
        <v>30</v>
      </c>
      <c r="S546"/>
    </row>
    <row r="547" spans="1:19" ht="15.75">
      <c r="A547" t="s">
        <v>818</v>
      </c>
      <c r="B547" t="s">
        <v>13</v>
      </c>
      <c r="J547">
        <v>0</v>
      </c>
      <c r="N547" s="5" t="s">
        <v>12</v>
      </c>
      <c r="O547" s="3" t="s">
        <v>399</v>
      </c>
      <c r="P547">
        <v>34</v>
      </c>
      <c r="S547"/>
    </row>
    <row r="548" spans="1:19" ht="15">
      <c r="A548" t="s">
        <v>819</v>
      </c>
      <c r="B548" t="s">
        <v>67</v>
      </c>
      <c r="J548">
        <v>0</v>
      </c>
      <c r="N548" s="5" t="s">
        <v>57</v>
      </c>
      <c r="O548" t="s">
        <v>393</v>
      </c>
      <c r="P548">
        <v>51</v>
      </c>
      <c r="S548"/>
    </row>
    <row r="549" spans="1:19" ht="15">
      <c r="A549" t="s">
        <v>820</v>
      </c>
      <c r="B549" t="s">
        <v>47</v>
      </c>
      <c r="J549">
        <v>0</v>
      </c>
      <c r="N549" s="5" t="s">
        <v>8</v>
      </c>
      <c r="O549" t="s">
        <v>393</v>
      </c>
      <c r="P549">
        <v>22</v>
      </c>
      <c r="S549"/>
    </row>
    <row r="550" spans="1:19" ht="15">
      <c r="A550" t="s">
        <v>1291</v>
      </c>
      <c r="B550" t="s">
        <v>91</v>
      </c>
      <c r="D550">
        <v>80</v>
      </c>
      <c r="J550">
        <v>80</v>
      </c>
      <c r="N550" s="5" t="s">
        <v>8</v>
      </c>
      <c r="O550" t="s">
        <v>393</v>
      </c>
      <c r="P550">
        <v>36</v>
      </c>
      <c r="S550"/>
    </row>
    <row r="551" spans="1:19" ht="15">
      <c r="A551" t="s">
        <v>821</v>
      </c>
      <c r="B551" t="s">
        <v>47</v>
      </c>
      <c r="J551">
        <v>0</v>
      </c>
      <c r="N551" s="5" t="s">
        <v>526</v>
      </c>
      <c r="O551" t="s">
        <v>393</v>
      </c>
      <c r="P551">
        <v>20</v>
      </c>
      <c r="S551"/>
    </row>
    <row r="552" spans="1:19" ht="15">
      <c r="A552" t="s">
        <v>822</v>
      </c>
      <c r="B552" t="s">
        <v>91</v>
      </c>
      <c r="J552">
        <v>0</v>
      </c>
      <c r="N552" s="5" t="s">
        <v>12</v>
      </c>
      <c r="O552" t="s">
        <v>393</v>
      </c>
      <c r="P552">
        <v>35</v>
      </c>
      <c r="S552"/>
    </row>
    <row r="553" spans="1:19" ht="15">
      <c r="A553" t="s">
        <v>183</v>
      </c>
      <c r="B553" t="s">
        <v>91</v>
      </c>
      <c r="C553">
        <v>23</v>
      </c>
      <c r="J553">
        <v>23</v>
      </c>
      <c r="N553" s="5" t="s">
        <v>184</v>
      </c>
      <c r="O553" t="s">
        <v>393</v>
      </c>
      <c r="P553">
        <v>40</v>
      </c>
      <c r="S553"/>
    </row>
    <row r="554" spans="1:19" ht="15.75">
      <c r="A554" s="3" t="s">
        <v>823</v>
      </c>
      <c r="B554" t="s">
        <v>47</v>
      </c>
      <c r="J554">
        <v>0</v>
      </c>
      <c r="N554" s="5" t="s">
        <v>12</v>
      </c>
      <c r="O554" t="s">
        <v>393</v>
      </c>
      <c r="P554">
        <v>26</v>
      </c>
      <c r="S554"/>
    </row>
    <row r="555" spans="1:19" ht="15">
      <c r="A555" t="s">
        <v>1324</v>
      </c>
      <c r="B555" t="s">
        <v>91</v>
      </c>
      <c r="D555">
        <v>97</v>
      </c>
      <c r="J555">
        <v>97</v>
      </c>
      <c r="N555" s="5" t="s">
        <v>38</v>
      </c>
      <c r="O555" t="s">
        <v>393</v>
      </c>
      <c r="P555">
        <v>41</v>
      </c>
      <c r="S555"/>
    </row>
    <row r="556" spans="1:19" ht="15">
      <c r="A556" t="s">
        <v>824</v>
      </c>
      <c r="B556" t="s">
        <v>13</v>
      </c>
      <c r="J556">
        <v>0</v>
      </c>
      <c r="N556" s="5" t="s">
        <v>21</v>
      </c>
      <c r="O556" t="s">
        <v>390</v>
      </c>
      <c r="P556">
        <v>30</v>
      </c>
      <c r="S556"/>
    </row>
    <row r="557" spans="1:19" ht="15.75">
      <c r="A557" s="3" t="s">
        <v>825</v>
      </c>
      <c r="B557" t="s">
        <v>47</v>
      </c>
      <c r="J557">
        <v>0</v>
      </c>
      <c r="N557" s="5" t="s">
        <v>392</v>
      </c>
      <c r="O557" t="s">
        <v>393</v>
      </c>
      <c r="P557">
        <v>27</v>
      </c>
      <c r="S557"/>
    </row>
    <row r="558" spans="1:19" ht="15">
      <c r="A558" t="s">
        <v>180</v>
      </c>
      <c r="B558" t="s">
        <v>13</v>
      </c>
      <c r="C558">
        <v>100</v>
      </c>
      <c r="J558">
        <v>100</v>
      </c>
      <c r="N558" s="5" t="s">
        <v>38</v>
      </c>
      <c r="O558" t="s">
        <v>390</v>
      </c>
      <c r="P558">
        <v>37</v>
      </c>
      <c r="S558"/>
    </row>
    <row r="559" spans="1:19" ht="15">
      <c r="A559" t="s">
        <v>826</v>
      </c>
      <c r="B559" t="s">
        <v>13</v>
      </c>
      <c r="J559">
        <v>0</v>
      </c>
      <c r="N559" s="5" t="s">
        <v>402</v>
      </c>
      <c r="O559" t="s">
        <v>390</v>
      </c>
      <c r="P559">
        <v>30</v>
      </c>
      <c r="S559"/>
    </row>
    <row r="560" spans="1:19" ht="15">
      <c r="A560" t="s">
        <v>53</v>
      </c>
      <c r="B560" t="s">
        <v>54</v>
      </c>
      <c r="C560">
        <v>26</v>
      </c>
      <c r="D560">
        <v>37</v>
      </c>
      <c r="J560">
        <v>63</v>
      </c>
      <c r="N560" s="5" t="s">
        <v>8</v>
      </c>
      <c r="O560" t="s">
        <v>390</v>
      </c>
      <c r="P560">
        <v>52</v>
      </c>
      <c r="S560"/>
    </row>
    <row r="561" spans="1:19" ht="15.75">
      <c r="A561" t="s">
        <v>827</v>
      </c>
      <c r="B561" t="s">
        <v>13</v>
      </c>
      <c r="J561">
        <v>0</v>
      </c>
      <c r="N561" s="5" t="s">
        <v>25</v>
      </c>
      <c r="O561" s="3" t="s">
        <v>399</v>
      </c>
      <c r="P561">
        <v>34</v>
      </c>
      <c r="S561"/>
    </row>
    <row r="562" spans="1:19" ht="15">
      <c r="A562" t="s">
        <v>828</v>
      </c>
      <c r="B562" t="s">
        <v>54</v>
      </c>
      <c r="D562">
        <v>128</v>
      </c>
      <c r="J562">
        <v>128</v>
      </c>
      <c r="N562" s="5" t="s">
        <v>57</v>
      </c>
      <c r="O562" t="s">
        <v>390</v>
      </c>
      <c r="P562">
        <v>55</v>
      </c>
      <c r="S562"/>
    </row>
    <row r="563" spans="1:19" ht="15">
      <c r="A563" t="s">
        <v>829</v>
      </c>
      <c r="B563" t="s">
        <v>9</v>
      </c>
      <c r="J563">
        <v>0</v>
      </c>
      <c r="N563" s="5" t="s">
        <v>25</v>
      </c>
      <c r="O563" t="s">
        <v>390</v>
      </c>
      <c r="P563">
        <v>40</v>
      </c>
      <c r="S563"/>
    </row>
    <row r="564" spans="1:19" ht="15.75">
      <c r="A564" t="s">
        <v>830</v>
      </c>
      <c r="B564" s="3" t="s">
        <v>13</v>
      </c>
      <c r="J564">
        <v>0</v>
      </c>
      <c r="N564" s="5" t="s">
        <v>462</v>
      </c>
      <c r="O564" t="s">
        <v>390</v>
      </c>
      <c r="P564">
        <v>32</v>
      </c>
      <c r="S564"/>
    </row>
    <row r="565" spans="1:19" ht="15">
      <c r="A565" t="s">
        <v>831</v>
      </c>
      <c r="B565" t="s">
        <v>91</v>
      </c>
      <c r="J565">
        <v>0</v>
      </c>
      <c r="N565" s="5" t="s">
        <v>25</v>
      </c>
      <c r="O565" t="s">
        <v>393</v>
      </c>
      <c r="P565">
        <v>40</v>
      </c>
      <c r="S565"/>
    </row>
    <row r="566" spans="1:19" ht="15">
      <c r="A566" t="s">
        <v>213</v>
      </c>
      <c r="B566" t="s">
        <v>91</v>
      </c>
      <c r="C566">
        <v>31</v>
      </c>
      <c r="J566">
        <v>31</v>
      </c>
      <c r="N566" s="5" t="s">
        <v>57</v>
      </c>
      <c r="O566" t="s">
        <v>393</v>
      </c>
      <c r="P566">
        <v>40</v>
      </c>
      <c r="S566"/>
    </row>
    <row r="567" spans="1:19" ht="15">
      <c r="A567" t="s">
        <v>832</v>
      </c>
      <c r="B567" t="s">
        <v>47</v>
      </c>
      <c r="J567">
        <v>0</v>
      </c>
      <c r="N567" s="5" t="s">
        <v>402</v>
      </c>
      <c r="O567" t="s">
        <v>393</v>
      </c>
      <c r="P567">
        <v>30</v>
      </c>
      <c r="S567"/>
    </row>
    <row r="568" spans="1:19" ht="15">
      <c r="A568" t="s">
        <v>833</v>
      </c>
      <c r="B568" t="s">
        <v>9</v>
      </c>
      <c r="D568">
        <v>194</v>
      </c>
      <c r="J568">
        <v>194</v>
      </c>
      <c r="N568" s="5" t="s">
        <v>30</v>
      </c>
      <c r="O568" t="s">
        <v>390</v>
      </c>
      <c r="P568">
        <v>42</v>
      </c>
      <c r="S568"/>
    </row>
    <row r="569" spans="1:19" ht="15">
      <c r="A569" t="s">
        <v>834</v>
      </c>
      <c r="B569" t="s">
        <v>54</v>
      </c>
      <c r="J569">
        <v>0</v>
      </c>
      <c r="N569" s="5" t="s">
        <v>397</v>
      </c>
      <c r="O569" t="s">
        <v>390</v>
      </c>
      <c r="P569">
        <v>53</v>
      </c>
      <c r="S569"/>
    </row>
    <row r="570" spans="1:19" ht="15">
      <c r="A570" t="s">
        <v>835</v>
      </c>
      <c r="B570" t="s">
        <v>13</v>
      </c>
      <c r="J570">
        <v>0</v>
      </c>
      <c r="N570" s="5" t="s">
        <v>57</v>
      </c>
      <c r="O570" t="s">
        <v>390</v>
      </c>
      <c r="P570">
        <v>36</v>
      </c>
      <c r="S570"/>
    </row>
    <row r="571" spans="1:19" ht="15">
      <c r="A571" t="s">
        <v>245</v>
      </c>
      <c r="B571" t="s">
        <v>91</v>
      </c>
      <c r="C571">
        <v>47</v>
      </c>
      <c r="D571">
        <v>63</v>
      </c>
      <c r="J571">
        <v>110</v>
      </c>
      <c r="N571" s="5" t="s">
        <v>8</v>
      </c>
      <c r="O571" t="s">
        <v>393</v>
      </c>
      <c r="P571">
        <v>37</v>
      </c>
      <c r="S571"/>
    </row>
    <row r="572" spans="1:19" ht="15">
      <c r="A572" t="s">
        <v>260</v>
      </c>
      <c r="B572" t="s">
        <v>67</v>
      </c>
      <c r="C572">
        <v>54</v>
      </c>
      <c r="J572">
        <v>54</v>
      </c>
      <c r="N572" s="5" t="s">
        <v>21</v>
      </c>
      <c r="O572" t="s">
        <v>393</v>
      </c>
      <c r="P572">
        <v>45</v>
      </c>
      <c r="S572"/>
    </row>
    <row r="573" spans="1:19" ht="15">
      <c r="A573" t="s">
        <v>190</v>
      </c>
      <c r="B573" t="s">
        <v>67</v>
      </c>
      <c r="C573">
        <v>25</v>
      </c>
      <c r="D573">
        <v>37</v>
      </c>
      <c r="J573">
        <v>62</v>
      </c>
      <c r="N573" s="5" t="s">
        <v>8</v>
      </c>
      <c r="O573" t="s">
        <v>393</v>
      </c>
      <c r="P573">
        <v>52</v>
      </c>
      <c r="S573"/>
    </row>
    <row r="574" spans="1:19" ht="15">
      <c r="A574" t="s">
        <v>836</v>
      </c>
      <c r="B574" t="s">
        <v>54</v>
      </c>
      <c r="D574">
        <v>186</v>
      </c>
      <c r="J574">
        <v>186</v>
      </c>
      <c r="N574" s="5" t="s">
        <v>21</v>
      </c>
      <c r="O574" t="s">
        <v>390</v>
      </c>
      <c r="P574">
        <v>56</v>
      </c>
      <c r="S574"/>
    </row>
    <row r="575" spans="1:19" ht="15">
      <c r="A575" t="s">
        <v>39</v>
      </c>
      <c r="B575" t="s">
        <v>13</v>
      </c>
      <c r="C575">
        <v>17</v>
      </c>
      <c r="D575">
        <v>26</v>
      </c>
      <c r="J575">
        <v>43</v>
      </c>
      <c r="N575" s="5" t="s">
        <v>18</v>
      </c>
      <c r="O575" t="s">
        <v>390</v>
      </c>
      <c r="P575">
        <v>35</v>
      </c>
      <c r="S575"/>
    </row>
    <row r="576" spans="1:19" ht="15">
      <c r="A576" t="s">
        <v>837</v>
      </c>
      <c r="B576" t="s">
        <v>54</v>
      </c>
      <c r="D576">
        <v>151</v>
      </c>
      <c r="J576">
        <v>151</v>
      </c>
      <c r="N576" s="5" t="s">
        <v>38</v>
      </c>
      <c r="O576" t="s">
        <v>390</v>
      </c>
      <c r="P576">
        <v>59</v>
      </c>
      <c r="S576"/>
    </row>
    <row r="577" spans="1:19" ht="15">
      <c r="A577" t="s">
        <v>838</v>
      </c>
      <c r="B577" t="s">
        <v>91</v>
      </c>
      <c r="D577">
        <v>8</v>
      </c>
      <c r="J577">
        <v>8</v>
      </c>
      <c r="N577" s="5" t="s">
        <v>25</v>
      </c>
      <c r="O577" t="s">
        <v>393</v>
      </c>
      <c r="P577">
        <v>44</v>
      </c>
      <c r="S577"/>
    </row>
    <row r="578" spans="1:19" ht="15.75">
      <c r="A578" s="3" t="s">
        <v>839</v>
      </c>
      <c r="B578" s="3" t="s">
        <v>47</v>
      </c>
      <c r="J578">
        <v>0</v>
      </c>
      <c r="N578" s="5" t="s">
        <v>12</v>
      </c>
      <c r="O578" t="s">
        <v>393</v>
      </c>
      <c r="P578">
        <v>33</v>
      </c>
      <c r="S578"/>
    </row>
    <row r="579" spans="1:19" ht="15.75">
      <c r="A579" s="3" t="s">
        <v>840</v>
      </c>
      <c r="B579" t="s">
        <v>13</v>
      </c>
      <c r="J579">
        <v>0</v>
      </c>
      <c r="N579" s="5" t="s">
        <v>38</v>
      </c>
      <c r="O579" t="s">
        <v>390</v>
      </c>
      <c r="P579">
        <v>31</v>
      </c>
      <c r="S579"/>
    </row>
    <row r="580" spans="1:19" ht="15">
      <c r="A580" t="s">
        <v>841</v>
      </c>
      <c r="B580" t="s">
        <v>9</v>
      </c>
      <c r="D580">
        <v>170</v>
      </c>
      <c r="J580">
        <v>170</v>
      </c>
      <c r="N580" s="5" t="s">
        <v>490</v>
      </c>
      <c r="O580" t="s">
        <v>390</v>
      </c>
      <c r="P580">
        <v>42</v>
      </c>
      <c r="S580"/>
    </row>
    <row r="581" spans="1:19" ht="15">
      <c r="A581" t="s">
        <v>842</v>
      </c>
      <c r="B581" t="s">
        <v>13</v>
      </c>
      <c r="J581">
        <v>0</v>
      </c>
      <c r="N581" s="5" t="s">
        <v>30</v>
      </c>
      <c r="O581" t="s">
        <v>390</v>
      </c>
      <c r="P581">
        <v>18</v>
      </c>
      <c r="S581"/>
    </row>
    <row r="582" spans="1:19" ht="15.75">
      <c r="A582" s="3" t="s">
        <v>1050</v>
      </c>
      <c r="B582" s="3" t="s">
        <v>9</v>
      </c>
      <c r="D582">
        <v>38</v>
      </c>
      <c r="J582">
        <v>38</v>
      </c>
      <c r="N582" s="5" t="s">
        <v>392</v>
      </c>
      <c r="O582" t="s">
        <v>390</v>
      </c>
      <c r="P582">
        <v>40</v>
      </c>
      <c r="S582"/>
    </row>
    <row r="583" spans="1:19" ht="15.75">
      <c r="A583" t="s">
        <v>843</v>
      </c>
      <c r="B583" t="s">
        <v>47</v>
      </c>
      <c r="J583">
        <v>0</v>
      </c>
      <c r="N583" s="5" t="s">
        <v>30</v>
      </c>
      <c r="O583" s="3" t="s">
        <v>562</v>
      </c>
      <c r="P583">
        <v>28</v>
      </c>
      <c r="S583"/>
    </row>
    <row r="584" spans="1:19" ht="15">
      <c r="A584" t="s">
        <v>844</v>
      </c>
      <c r="B584" t="s">
        <v>91</v>
      </c>
      <c r="J584">
        <v>0</v>
      </c>
      <c r="N584" s="5" t="s">
        <v>38</v>
      </c>
      <c r="O584" t="s">
        <v>393</v>
      </c>
      <c r="P584">
        <v>40</v>
      </c>
      <c r="S584"/>
    </row>
    <row r="585" spans="1:19" ht="15">
      <c r="A585" t="s">
        <v>845</v>
      </c>
      <c r="B585" t="s">
        <v>91</v>
      </c>
      <c r="J585">
        <v>0</v>
      </c>
      <c r="N585" s="5" t="s">
        <v>38</v>
      </c>
      <c r="O585" t="s">
        <v>393</v>
      </c>
      <c r="P585">
        <v>35</v>
      </c>
      <c r="S585"/>
    </row>
    <row r="586" spans="1:19" ht="15">
      <c r="A586" t="s">
        <v>268</v>
      </c>
      <c r="B586" t="s">
        <v>175</v>
      </c>
      <c r="C586">
        <v>60</v>
      </c>
      <c r="D586">
        <v>87</v>
      </c>
      <c r="J586">
        <v>147</v>
      </c>
      <c r="N586" s="5" t="s">
        <v>8</v>
      </c>
      <c r="O586" t="s">
        <v>393</v>
      </c>
      <c r="P586">
        <v>78</v>
      </c>
      <c r="S586"/>
    </row>
    <row r="587" spans="1:19" ht="15">
      <c r="A587" t="s">
        <v>1262</v>
      </c>
      <c r="B587" t="s">
        <v>47</v>
      </c>
      <c r="D587">
        <v>67</v>
      </c>
      <c r="J587">
        <v>67</v>
      </c>
      <c r="N587" s="5" t="s">
        <v>25</v>
      </c>
      <c r="O587" t="s">
        <v>393</v>
      </c>
      <c r="P587">
        <v>33</v>
      </c>
      <c r="S587"/>
    </row>
    <row r="588" spans="1:19" ht="15">
      <c r="A588" t="s">
        <v>846</v>
      </c>
      <c r="B588" t="s">
        <v>9</v>
      </c>
      <c r="J588">
        <v>0</v>
      </c>
      <c r="N588" s="5" t="s">
        <v>427</v>
      </c>
      <c r="O588" t="s">
        <v>390</v>
      </c>
      <c r="P588">
        <v>42</v>
      </c>
      <c r="S588"/>
    </row>
    <row r="589" spans="1:19" ht="15">
      <c r="A589" t="s">
        <v>230</v>
      </c>
      <c r="B589" t="s">
        <v>54</v>
      </c>
      <c r="C589">
        <v>120</v>
      </c>
      <c r="D589">
        <v>146</v>
      </c>
      <c r="J589">
        <v>266</v>
      </c>
      <c r="N589" s="5" t="s">
        <v>8</v>
      </c>
      <c r="O589" t="s">
        <v>390</v>
      </c>
      <c r="P589">
        <v>52</v>
      </c>
      <c r="S589"/>
    </row>
    <row r="590" spans="1:19" ht="15">
      <c r="A590" t="s">
        <v>1268</v>
      </c>
      <c r="B590" t="s">
        <v>67</v>
      </c>
      <c r="D590">
        <v>70</v>
      </c>
      <c r="J590">
        <v>70</v>
      </c>
      <c r="N590" s="5" t="s">
        <v>392</v>
      </c>
      <c r="O590" t="s">
        <v>393</v>
      </c>
      <c r="P590">
        <v>50</v>
      </c>
      <c r="S590"/>
    </row>
    <row r="591" spans="1:19" ht="15">
      <c r="A591" t="s">
        <v>15</v>
      </c>
      <c r="B591" t="s">
        <v>13</v>
      </c>
      <c r="C591">
        <v>3</v>
      </c>
      <c r="D591">
        <v>3</v>
      </c>
      <c r="J591">
        <v>6</v>
      </c>
      <c r="N591" s="5" t="s">
        <v>12</v>
      </c>
      <c r="O591" t="s">
        <v>390</v>
      </c>
      <c r="P591">
        <v>30</v>
      </c>
      <c r="S591"/>
    </row>
    <row r="592" spans="1:19" ht="15">
      <c r="A592" t="s">
        <v>1202</v>
      </c>
      <c r="B592" t="s">
        <v>54</v>
      </c>
      <c r="D592">
        <v>143</v>
      </c>
      <c r="J592">
        <v>143</v>
      </c>
      <c r="N592" s="5" t="s">
        <v>12</v>
      </c>
      <c r="O592" t="s">
        <v>390</v>
      </c>
      <c r="P592">
        <v>53</v>
      </c>
      <c r="S592"/>
    </row>
    <row r="593" spans="1:19" ht="15">
      <c r="A593" t="s">
        <v>847</v>
      </c>
      <c r="B593" t="s">
        <v>54</v>
      </c>
      <c r="J593">
        <v>0</v>
      </c>
      <c r="N593" s="5" t="s">
        <v>392</v>
      </c>
      <c r="O593" t="s">
        <v>390</v>
      </c>
      <c r="P593">
        <v>50</v>
      </c>
      <c r="S593"/>
    </row>
    <row r="594" spans="1:19" ht="15">
      <c r="A594" t="s">
        <v>281</v>
      </c>
      <c r="B594" t="s">
        <v>13</v>
      </c>
      <c r="C594">
        <v>137</v>
      </c>
      <c r="J594">
        <v>137</v>
      </c>
      <c r="N594" s="5" t="s">
        <v>38</v>
      </c>
      <c r="O594" t="s">
        <v>390</v>
      </c>
      <c r="P594">
        <v>36</v>
      </c>
      <c r="S594"/>
    </row>
    <row r="595" spans="1:19" ht="15.75">
      <c r="A595" t="s">
        <v>28</v>
      </c>
      <c r="B595" t="s">
        <v>13</v>
      </c>
      <c r="C595">
        <v>12</v>
      </c>
      <c r="D595">
        <v>25</v>
      </c>
      <c r="J595">
        <v>37</v>
      </c>
      <c r="N595" s="5" t="s">
        <v>30</v>
      </c>
      <c r="O595" s="3" t="s">
        <v>390</v>
      </c>
      <c r="P595">
        <v>37</v>
      </c>
      <c r="S595"/>
    </row>
    <row r="596" spans="1:19" ht="15.75">
      <c r="A596" s="3" t="s">
        <v>1018</v>
      </c>
      <c r="B596" t="s">
        <v>9</v>
      </c>
      <c r="D596">
        <v>15</v>
      </c>
      <c r="J596">
        <v>15</v>
      </c>
      <c r="N596" s="5" t="s">
        <v>25</v>
      </c>
      <c r="O596" t="s">
        <v>390</v>
      </c>
      <c r="P596">
        <v>41</v>
      </c>
      <c r="S596"/>
    </row>
    <row r="597" spans="1:19" ht="15">
      <c r="A597" t="s">
        <v>848</v>
      </c>
      <c r="B597" t="s">
        <v>54</v>
      </c>
      <c r="J597">
        <v>0</v>
      </c>
      <c r="N597" s="5" t="s">
        <v>30</v>
      </c>
      <c r="O597" t="s">
        <v>390</v>
      </c>
      <c r="P597">
        <v>51</v>
      </c>
      <c r="S597"/>
    </row>
    <row r="598" spans="1:19" ht="15.75">
      <c r="A598" t="s">
        <v>1102</v>
      </c>
      <c r="B598" s="3" t="s">
        <v>9</v>
      </c>
      <c r="D598">
        <v>80</v>
      </c>
      <c r="J598">
        <v>80</v>
      </c>
      <c r="N598" s="5" t="s">
        <v>12</v>
      </c>
      <c r="O598" t="s">
        <v>390</v>
      </c>
      <c r="P598">
        <v>45</v>
      </c>
      <c r="S598"/>
    </row>
    <row r="599" spans="1:19" ht="15">
      <c r="A599" t="s">
        <v>849</v>
      </c>
      <c r="B599" t="s">
        <v>9</v>
      </c>
      <c r="J599">
        <v>0</v>
      </c>
      <c r="N599" s="5" t="s">
        <v>38</v>
      </c>
      <c r="O599" t="s">
        <v>390</v>
      </c>
      <c r="P599">
        <v>45</v>
      </c>
      <c r="S599"/>
    </row>
    <row r="600" spans="1:19" ht="15">
      <c r="A600" t="s">
        <v>116</v>
      </c>
      <c r="B600" t="s">
        <v>9</v>
      </c>
      <c r="C600">
        <v>65</v>
      </c>
      <c r="D600">
        <v>98</v>
      </c>
      <c r="J600">
        <v>163</v>
      </c>
      <c r="N600" s="5" t="s">
        <v>18</v>
      </c>
      <c r="O600" t="s">
        <v>390</v>
      </c>
      <c r="P600">
        <v>48</v>
      </c>
      <c r="S600"/>
    </row>
    <row r="601" spans="1:19" ht="15.75">
      <c r="A601" s="3" t="s">
        <v>850</v>
      </c>
      <c r="B601" s="3" t="s">
        <v>13</v>
      </c>
      <c r="J601">
        <v>0</v>
      </c>
      <c r="N601" s="5" t="s">
        <v>205</v>
      </c>
      <c r="O601" t="s">
        <v>390</v>
      </c>
      <c r="P601">
        <v>30</v>
      </c>
      <c r="S601"/>
    </row>
    <row r="602" spans="1:19" ht="15">
      <c r="A602" t="s">
        <v>17</v>
      </c>
      <c r="B602" t="s">
        <v>13</v>
      </c>
      <c r="C602">
        <v>4</v>
      </c>
      <c r="J602">
        <v>4</v>
      </c>
      <c r="N602" s="5" t="s">
        <v>997</v>
      </c>
      <c r="O602" t="s">
        <v>390</v>
      </c>
      <c r="P602">
        <v>35</v>
      </c>
      <c r="S602"/>
    </row>
    <row r="603" spans="1:19" ht="15">
      <c r="A603" t="s">
        <v>851</v>
      </c>
      <c r="B603" t="s">
        <v>13</v>
      </c>
      <c r="J603">
        <v>0</v>
      </c>
      <c r="N603" s="5" t="s">
        <v>432</v>
      </c>
      <c r="O603" t="s">
        <v>390</v>
      </c>
      <c r="P603">
        <v>35</v>
      </c>
      <c r="S603"/>
    </row>
    <row r="604" spans="1:19" ht="15.75">
      <c r="A604" s="3" t="s">
        <v>1030</v>
      </c>
      <c r="B604" s="3" t="s">
        <v>9</v>
      </c>
      <c r="D604">
        <v>22</v>
      </c>
      <c r="J604">
        <v>22</v>
      </c>
      <c r="N604" s="5" t="s">
        <v>8</v>
      </c>
      <c r="O604" t="s">
        <v>390</v>
      </c>
      <c r="P604">
        <v>47</v>
      </c>
      <c r="S604"/>
    </row>
    <row r="605" spans="1:19" ht="15.75">
      <c r="A605" t="s">
        <v>852</v>
      </c>
      <c r="B605" t="s">
        <v>54</v>
      </c>
      <c r="J605">
        <v>0</v>
      </c>
      <c r="N605" s="5" t="s">
        <v>57</v>
      </c>
      <c r="O605" s="3" t="s">
        <v>390</v>
      </c>
      <c r="P605">
        <v>51</v>
      </c>
      <c r="S605"/>
    </row>
    <row r="606" spans="1:19" ht="15">
      <c r="A606" t="s">
        <v>111</v>
      </c>
      <c r="B606" t="s">
        <v>13</v>
      </c>
      <c r="C606">
        <v>62</v>
      </c>
      <c r="D606">
        <v>79</v>
      </c>
      <c r="J606">
        <v>141</v>
      </c>
      <c r="N606" s="5" t="s">
        <v>38</v>
      </c>
      <c r="O606" t="s">
        <v>390</v>
      </c>
      <c r="P606">
        <v>39</v>
      </c>
      <c r="S606"/>
    </row>
    <row r="607" spans="1:19" ht="15">
      <c r="A607" t="s">
        <v>1272</v>
      </c>
      <c r="B607" t="s">
        <v>54</v>
      </c>
      <c r="D607">
        <v>174</v>
      </c>
      <c r="J607">
        <v>174</v>
      </c>
      <c r="N607" s="5" t="s">
        <v>392</v>
      </c>
      <c r="O607" t="s">
        <v>390</v>
      </c>
      <c r="P607">
        <v>50</v>
      </c>
      <c r="S607"/>
    </row>
    <row r="608" spans="1:19" ht="15">
      <c r="A608" t="s">
        <v>1177</v>
      </c>
      <c r="B608" t="s">
        <v>13</v>
      </c>
      <c r="D608">
        <v>133</v>
      </c>
      <c r="J608">
        <v>133</v>
      </c>
      <c r="N608" s="5" t="s">
        <v>30</v>
      </c>
      <c r="O608" t="s">
        <v>390</v>
      </c>
      <c r="P608">
        <v>32</v>
      </c>
      <c r="S608"/>
    </row>
    <row r="609" spans="1:19" ht="15">
      <c r="A609" t="s">
        <v>1175</v>
      </c>
      <c r="B609" t="s">
        <v>13</v>
      </c>
      <c r="D609">
        <v>130</v>
      </c>
      <c r="J609">
        <v>130</v>
      </c>
      <c r="N609" s="5" t="s">
        <v>12</v>
      </c>
      <c r="O609" t="s">
        <v>390</v>
      </c>
      <c r="P609">
        <v>31</v>
      </c>
      <c r="S609"/>
    </row>
    <row r="610" spans="1:19" ht="15">
      <c r="A610" t="s">
        <v>200</v>
      </c>
      <c r="B610" t="s">
        <v>9</v>
      </c>
      <c r="C610">
        <v>108</v>
      </c>
      <c r="J610">
        <v>108</v>
      </c>
      <c r="N610" s="5" t="s">
        <v>18</v>
      </c>
      <c r="O610" t="s">
        <v>390</v>
      </c>
      <c r="P610">
        <v>41</v>
      </c>
      <c r="S610"/>
    </row>
    <row r="611" spans="1:19" ht="15.75">
      <c r="A611" t="s">
        <v>853</v>
      </c>
      <c r="B611" t="s">
        <v>9</v>
      </c>
      <c r="J611">
        <v>0</v>
      </c>
      <c r="N611" s="5" t="s">
        <v>18</v>
      </c>
      <c r="O611" s="3" t="s">
        <v>399</v>
      </c>
      <c r="P611">
        <v>46</v>
      </c>
      <c r="S611"/>
    </row>
    <row r="612" spans="1:19" ht="15">
      <c r="A612" t="s">
        <v>854</v>
      </c>
      <c r="B612" t="s">
        <v>13</v>
      </c>
      <c r="D612">
        <v>5</v>
      </c>
      <c r="J612">
        <v>5</v>
      </c>
      <c r="N612" s="5" t="s">
        <v>12</v>
      </c>
      <c r="O612" t="s">
        <v>390</v>
      </c>
      <c r="P612">
        <v>35</v>
      </c>
      <c r="S612"/>
    </row>
    <row r="613" spans="1:19" ht="15.75">
      <c r="A613" s="3" t="s">
        <v>855</v>
      </c>
      <c r="B613" t="s">
        <v>98</v>
      </c>
      <c r="D613">
        <v>177</v>
      </c>
      <c r="J613">
        <v>177</v>
      </c>
      <c r="N613" s="5" t="s">
        <v>25</v>
      </c>
      <c r="O613" t="s">
        <v>390</v>
      </c>
      <c r="P613">
        <v>60</v>
      </c>
      <c r="S613"/>
    </row>
    <row r="614" spans="1:19" ht="15">
      <c r="A614" t="s">
        <v>856</v>
      </c>
      <c r="B614" t="s">
        <v>9</v>
      </c>
      <c r="J614">
        <v>0</v>
      </c>
      <c r="N614" s="5" t="s">
        <v>25</v>
      </c>
      <c r="O614" t="s">
        <v>390</v>
      </c>
      <c r="P614">
        <v>48</v>
      </c>
      <c r="S614"/>
    </row>
    <row r="615" spans="1:19" ht="15.75">
      <c r="A615" s="3" t="s">
        <v>1090</v>
      </c>
      <c r="B615" t="s">
        <v>54</v>
      </c>
      <c r="D615">
        <v>71</v>
      </c>
      <c r="J615">
        <v>71</v>
      </c>
      <c r="N615" s="5" t="s">
        <v>413</v>
      </c>
      <c r="O615" t="s">
        <v>390</v>
      </c>
      <c r="P615">
        <v>50</v>
      </c>
      <c r="S615"/>
    </row>
    <row r="616" spans="1:19" ht="15">
      <c r="A616" t="s">
        <v>857</v>
      </c>
      <c r="B616" t="s">
        <v>13</v>
      </c>
      <c r="J616">
        <v>0</v>
      </c>
      <c r="N616" s="5" t="s">
        <v>18</v>
      </c>
      <c r="O616" t="s">
        <v>390</v>
      </c>
      <c r="P616">
        <v>37</v>
      </c>
      <c r="S616"/>
    </row>
    <row r="617" spans="1:19" ht="15">
      <c r="A617" t="s">
        <v>70</v>
      </c>
      <c r="B617" t="s">
        <v>9</v>
      </c>
      <c r="C617">
        <v>37</v>
      </c>
      <c r="J617">
        <v>37</v>
      </c>
      <c r="N617" s="5" t="s">
        <v>12</v>
      </c>
      <c r="O617" t="s">
        <v>390</v>
      </c>
      <c r="P617">
        <v>46</v>
      </c>
      <c r="S617"/>
    </row>
    <row r="618" spans="1:19" ht="15">
      <c r="A618" t="s">
        <v>858</v>
      </c>
      <c r="B618" t="s">
        <v>54</v>
      </c>
      <c r="J618">
        <v>0</v>
      </c>
      <c r="N618" s="5" t="s">
        <v>25</v>
      </c>
      <c r="O618" t="s">
        <v>390</v>
      </c>
      <c r="P618">
        <v>53</v>
      </c>
      <c r="S618"/>
    </row>
    <row r="619" spans="1:19" ht="15.75">
      <c r="A619" t="s">
        <v>120</v>
      </c>
      <c r="B619" t="s">
        <v>91</v>
      </c>
      <c r="C619">
        <v>9</v>
      </c>
      <c r="J619">
        <v>9</v>
      </c>
      <c r="N619" s="5" t="s">
        <v>12</v>
      </c>
      <c r="O619" s="3" t="s">
        <v>393</v>
      </c>
      <c r="P619">
        <v>41</v>
      </c>
      <c r="S619"/>
    </row>
    <row r="620" spans="1:19" ht="15">
      <c r="A620" t="s">
        <v>189</v>
      </c>
      <c r="B620" t="s">
        <v>98</v>
      </c>
      <c r="C620">
        <v>102</v>
      </c>
      <c r="J620">
        <v>102</v>
      </c>
      <c r="N620" s="5" t="s">
        <v>25</v>
      </c>
      <c r="O620" t="s">
        <v>390</v>
      </c>
      <c r="P620">
        <v>61</v>
      </c>
      <c r="S620"/>
    </row>
    <row r="621" spans="1:19" ht="15">
      <c r="A621" t="s">
        <v>56</v>
      </c>
      <c r="B621" t="s">
        <v>13</v>
      </c>
      <c r="C621">
        <v>27</v>
      </c>
      <c r="J621">
        <v>27</v>
      </c>
      <c r="N621" s="5" t="s">
        <v>57</v>
      </c>
      <c r="O621" t="s">
        <v>390</v>
      </c>
      <c r="P621">
        <v>34</v>
      </c>
      <c r="S621"/>
    </row>
    <row r="622" spans="1:19" ht="15">
      <c r="A622" t="s">
        <v>859</v>
      </c>
      <c r="B622" t="s">
        <v>54</v>
      </c>
      <c r="J622">
        <v>0</v>
      </c>
      <c r="N622" s="5" t="s">
        <v>427</v>
      </c>
      <c r="O622" t="s">
        <v>390</v>
      </c>
      <c r="P622">
        <v>55</v>
      </c>
      <c r="S622"/>
    </row>
    <row r="623" spans="1:19" ht="15">
      <c r="A623" t="s">
        <v>860</v>
      </c>
      <c r="B623" t="s">
        <v>9</v>
      </c>
      <c r="J623">
        <v>0</v>
      </c>
      <c r="N623" s="5" t="s">
        <v>57</v>
      </c>
      <c r="O623" t="s">
        <v>390</v>
      </c>
      <c r="P623">
        <v>42</v>
      </c>
      <c r="S623"/>
    </row>
    <row r="624" spans="1:19" ht="15">
      <c r="A624" t="s">
        <v>82</v>
      </c>
      <c r="B624" t="s">
        <v>9</v>
      </c>
      <c r="C624">
        <v>46</v>
      </c>
      <c r="J624">
        <v>46</v>
      </c>
      <c r="N624" s="5" t="s">
        <v>12</v>
      </c>
      <c r="O624" t="s">
        <v>390</v>
      </c>
      <c r="P624">
        <v>45</v>
      </c>
      <c r="S624"/>
    </row>
    <row r="625" spans="1:19" ht="15">
      <c r="A625" t="s">
        <v>861</v>
      </c>
      <c r="B625" t="s">
        <v>98</v>
      </c>
      <c r="J625">
        <v>0</v>
      </c>
      <c r="N625" s="5" t="s">
        <v>495</v>
      </c>
      <c r="O625" t="s">
        <v>390</v>
      </c>
      <c r="P625">
        <v>65</v>
      </c>
      <c r="S625"/>
    </row>
    <row r="626" spans="1:19" ht="15.75">
      <c r="A626" t="s">
        <v>162</v>
      </c>
      <c r="B626" s="3" t="s">
        <v>98</v>
      </c>
      <c r="C626">
        <v>91</v>
      </c>
      <c r="D626">
        <v>122</v>
      </c>
      <c r="J626">
        <v>213</v>
      </c>
      <c r="N626" s="5" t="s">
        <v>38</v>
      </c>
      <c r="O626" t="s">
        <v>390</v>
      </c>
      <c r="P626">
        <v>61</v>
      </c>
      <c r="S626"/>
    </row>
    <row r="627" spans="1:19" ht="15">
      <c r="A627" t="s">
        <v>862</v>
      </c>
      <c r="B627" t="s">
        <v>9</v>
      </c>
      <c r="D627">
        <v>77</v>
      </c>
      <c r="J627">
        <v>77</v>
      </c>
      <c r="N627" s="5" t="s">
        <v>12</v>
      </c>
      <c r="O627" t="s">
        <v>390</v>
      </c>
      <c r="P627">
        <v>41</v>
      </c>
      <c r="S627"/>
    </row>
    <row r="628" spans="1:19" ht="15">
      <c r="A628" t="s">
        <v>96</v>
      </c>
      <c r="B628" t="s">
        <v>98</v>
      </c>
      <c r="C628">
        <v>55</v>
      </c>
      <c r="J628">
        <v>55</v>
      </c>
      <c r="N628" s="5" t="s">
        <v>8</v>
      </c>
      <c r="O628" t="s">
        <v>390</v>
      </c>
      <c r="P628">
        <v>61</v>
      </c>
      <c r="S628"/>
    </row>
    <row r="629" spans="1:19" ht="15">
      <c r="A629" t="s">
        <v>85</v>
      </c>
      <c r="B629" t="s">
        <v>9</v>
      </c>
      <c r="C629">
        <v>48</v>
      </c>
      <c r="J629">
        <v>48</v>
      </c>
      <c r="N629" s="5" t="s">
        <v>18</v>
      </c>
      <c r="O629" t="s">
        <v>390</v>
      </c>
      <c r="P629">
        <v>47</v>
      </c>
      <c r="S629"/>
    </row>
    <row r="630" spans="1:19" ht="15">
      <c r="A630" t="s">
        <v>212</v>
      </c>
      <c r="B630" t="s">
        <v>98</v>
      </c>
      <c r="C630">
        <v>113</v>
      </c>
      <c r="J630">
        <v>113</v>
      </c>
      <c r="N630" s="5" t="s">
        <v>8</v>
      </c>
      <c r="O630" t="s">
        <v>390</v>
      </c>
      <c r="P630">
        <v>63</v>
      </c>
      <c r="S630"/>
    </row>
    <row r="631" spans="1:19" ht="15">
      <c r="A631" t="s">
        <v>863</v>
      </c>
      <c r="B631" t="s">
        <v>9</v>
      </c>
      <c r="J631">
        <v>0</v>
      </c>
      <c r="N631" s="5" t="s">
        <v>427</v>
      </c>
      <c r="O631" t="s">
        <v>390</v>
      </c>
      <c r="P631">
        <v>42</v>
      </c>
      <c r="S631"/>
    </row>
    <row r="632" spans="1:19" ht="15">
      <c r="A632" t="s">
        <v>864</v>
      </c>
      <c r="B632" t="s">
        <v>54</v>
      </c>
      <c r="D632">
        <v>159</v>
      </c>
      <c r="J632">
        <v>159</v>
      </c>
      <c r="N632" s="5" t="s">
        <v>550</v>
      </c>
      <c r="O632" t="s">
        <v>390</v>
      </c>
      <c r="P632">
        <v>58</v>
      </c>
      <c r="S632"/>
    </row>
    <row r="633" spans="1:19" ht="15">
      <c r="A633" t="s">
        <v>865</v>
      </c>
      <c r="B633" t="s">
        <v>9</v>
      </c>
      <c r="J633">
        <v>0</v>
      </c>
      <c r="N633" s="5" t="s">
        <v>38</v>
      </c>
      <c r="O633" t="s">
        <v>390</v>
      </c>
      <c r="P633">
        <v>40</v>
      </c>
      <c r="S633"/>
    </row>
    <row r="634" spans="1:19" ht="15">
      <c r="A634" t="s">
        <v>866</v>
      </c>
      <c r="B634" t="s">
        <v>54</v>
      </c>
      <c r="J634">
        <v>0</v>
      </c>
      <c r="N634" s="5" t="s">
        <v>25</v>
      </c>
      <c r="O634" t="s">
        <v>390</v>
      </c>
      <c r="P634">
        <v>55</v>
      </c>
      <c r="S634"/>
    </row>
    <row r="635" spans="1:19" ht="15">
      <c r="A635" t="s">
        <v>64</v>
      </c>
      <c r="B635" t="s">
        <v>9</v>
      </c>
      <c r="C635">
        <v>33</v>
      </c>
      <c r="J635">
        <v>33</v>
      </c>
      <c r="N635" s="5" t="s">
        <v>38</v>
      </c>
      <c r="O635" t="s">
        <v>390</v>
      </c>
      <c r="P635">
        <v>44</v>
      </c>
      <c r="S635"/>
    </row>
    <row r="636" spans="1:19" ht="15.75">
      <c r="A636" t="s">
        <v>867</v>
      </c>
      <c r="B636" t="s">
        <v>54</v>
      </c>
      <c r="D636">
        <v>125</v>
      </c>
      <c r="J636">
        <v>125</v>
      </c>
      <c r="N636" s="5" t="s">
        <v>25</v>
      </c>
      <c r="O636" s="3" t="s">
        <v>390</v>
      </c>
      <c r="P636">
        <v>51</v>
      </c>
      <c r="S636"/>
    </row>
    <row r="637" spans="1:19" ht="15">
      <c r="A637" t="s">
        <v>309</v>
      </c>
      <c r="B637" t="s">
        <v>47</v>
      </c>
      <c r="C637">
        <v>89</v>
      </c>
      <c r="J637">
        <v>89</v>
      </c>
      <c r="N637" s="5" t="s">
        <v>18</v>
      </c>
      <c r="O637" t="s">
        <v>393</v>
      </c>
      <c r="P637">
        <v>30</v>
      </c>
      <c r="S637"/>
    </row>
    <row r="638" spans="1:19" ht="15">
      <c r="A638" t="s">
        <v>868</v>
      </c>
      <c r="B638" t="s">
        <v>13</v>
      </c>
      <c r="J638">
        <v>0</v>
      </c>
      <c r="N638" s="5" t="s">
        <v>21</v>
      </c>
      <c r="O638" t="s">
        <v>390</v>
      </c>
      <c r="P638">
        <v>38</v>
      </c>
      <c r="S638"/>
    </row>
    <row r="639" spans="1:19" ht="15">
      <c r="A639" t="s">
        <v>869</v>
      </c>
      <c r="B639" t="s">
        <v>54</v>
      </c>
      <c r="J639">
        <v>0</v>
      </c>
      <c r="N639" s="5" t="s">
        <v>30</v>
      </c>
      <c r="O639" t="s">
        <v>390</v>
      </c>
      <c r="P639">
        <v>50</v>
      </c>
      <c r="S639"/>
    </row>
    <row r="640" spans="1:19" ht="15">
      <c r="A640" t="s">
        <v>870</v>
      </c>
      <c r="B640" t="s">
        <v>67</v>
      </c>
      <c r="J640">
        <v>0</v>
      </c>
      <c r="N640" s="5" t="s">
        <v>30</v>
      </c>
      <c r="O640" t="s">
        <v>393</v>
      </c>
      <c r="P640">
        <v>51</v>
      </c>
      <c r="S640"/>
    </row>
    <row r="641" spans="1:19" ht="15">
      <c r="A641" t="s">
        <v>181</v>
      </c>
      <c r="B641" t="s">
        <v>47</v>
      </c>
      <c r="C641">
        <v>22</v>
      </c>
      <c r="D641">
        <v>31</v>
      </c>
      <c r="J641">
        <v>53</v>
      </c>
      <c r="N641" s="5" t="s">
        <v>8</v>
      </c>
      <c r="O641" t="s">
        <v>393</v>
      </c>
      <c r="P641">
        <v>28</v>
      </c>
      <c r="S641"/>
    </row>
    <row r="642" spans="1:19" ht="15.75">
      <c r="A642" s="3" t="s">
        <v>871</v>
      </c>
      <c r="B642" t="s">
        <v>47</v>
      </c>
      <c r="J642">
        <v>0</v>
      </c>
      <c r="N642" s="5" t="s">
        <v>205</v>
      </c>
      <c r="O642" t="s">
        <v>393</v>
      </c>
      <c r="P642">
        <v>26</v>
      </c>
      <c r="S642"/>
    </row>
    <row r="643" spans="1:19" ht="15.75">
      <c r="A643" s="3" t="s">
        <v>872</v>
      </c>
      <c r="B643" t="s">
        <v>47</v>
      </c>
      <c r="D643">
        <v>6</v>
      </c>
      <c r="J643">
        <v>6</v>
      </c>
      <c r="N643" s="5" t="s">
        <v>1006</v>
      </c>
      <c r="O643" t="s">
        <v>393</v>
      </c>
      <c r="P643">
        <v>30</v>
      </c>
      <c r="S643"/>
    </row>
    <row r="644" spans="1:19" ht="15">
      <c r="A644" t="s">
        <v>873</v>
      </c>
      <c r="B644" t="s">
        <v>91</v>
      </c>
      <c r="J644">
        <v>0</v>
      </c>
      <c r="N644" s="5" t="s">
        <v>490</v>
      </c>
      <c r="O644" t="s">
        <v>393</v>
      </c>
      <c r="P644">
        <v>35</v>
      </c>
      <c r="S644"/>
    </row>
    <row r="645" spans="1:19" ht="15">
      <c r="A645" t="s">
        <v>874</v>
      </c>
      <c r="B645" t="s">
        <v>91</v>
      </c>
      <c r="D645">
        <v>30</v>
      </c>
      <c r="J645">
        <v>30</v>
      </c>
      <c r="N645" s="5" t="s">
        <v>18</v>
      </c>
      <c r="O645" t="s">
        <v>393</v>
      </c>
      <c r="P645">
        <v>39</v>
      </c>
      <c r="S645"/>
    </row>
    <row r="646" spans="1:19" ht="15">
      <c r="A646" t="s">
        <v>875</v>
      </c>
      <c r="B646" t="s">
        <v>9</v>
      </c>
      <c r="J646">
        <v>0</v>
      </c>
      <c r="N646" s="5" t="s">
        <v>12</v>
      </c>
      <c r="O646" t="s">
        <v>390</v>
      </c>
      <c r="P646">
        <v>45</v>
      </c>
      <c r="S646"/>
    </row>
    <row r="647" spans="1:19" ht="15">
      <c r="A647" t="s">
        <v>1222</v>
      </c>
      <c r="B647" t="s">
        <v>9</v>
      </c>
      <c r="D647">
        <v>158</v>
      </c>
      <c r="J647">
        <v>158</v>
      </c>
      <c r="N647" s="5" t="s">
        <v>21</v>
      </c>
      <c r="O647" t="s">
        <v>390</v>
      </c>
      <c r="P647">
        <v>46</v>
      </c>
      <c r="S647"/>
    </row>
    <row r="648" spans="1:19" ht="15">
      <c r="A648" t="s">
        <v>124</v>
      </c>
      <c r="B648" t="s">
        <v>54</v>
      </c>
      <c r="C648">
        <v>69</v>
      </c>
      <c r="D648">
        <v>105</v>
      </c>
      <c r="J648">
        <v>174</v>
      </c>
      <c r="N648" s="5" t="s">
        <v>12</v>
      </c>
      <c r="O648" t="s">
        <v>390</v>
      </c>
      <c r="P648">
        <v>54</v>
      </c>
      <c r="S648"/>
    </row>
    <row r="649" spans="1:19" ht="15">
      <c r="A649" t="s">
        <v>876</v>
      </c>
      <c r="B649" t="s">
        <v>91</v>
      </c>
      <c r="J649">
        <v>0</v>
      </c>
      <c r="N649" s="5" t="s">
        <v>38</v>
      </c>
      <c r="O649" t="s">
        <v>393</v>
      </c>
      <c r="P649">
        <v>38</v>
      </c>
      <c r="S649"/>
    </row>
    <row r="650" spans="1:19" ht="15">
      <c r="A650" t="s">
        <v>877</v>
      </c>
      <c r="B650" t="s">
        <v>54</v>
      </c>
      <c r="J650">
        <v>0</v>
      </c>
      <c r="N650" s="5" t="s">
        <v>413</v>
      </c>
      <c r="O650" t="s">
        <v>390</v>
      </c>
      <c r="P650">
        <v>51</v>
      </c>
      <c r="S650"/>
    </row>
    <row r="651" spans="1:19" ht="15">
      <c r="A651" t="s">
        <v>878</v>
      </c>
      <c r="B651" t="s">
        <v>54</v>
      </c>
      <c r="J651">
        <v>0</v>
      </c>
      <c r="N651" s="5" t="s">
        <v>57</v>
      </c>
      <c r="O651" t="s">
        <v>390</v>
      </c>
      <c r="P651">
        <v>50</v>
      </c>
      <c r="S651"/>
    </row>
    <row r="652" spans="1:19" ht="15">
      <c r="A652" t="s">
        <v>1297</v>
      </c>
      <c r="B652" t="s">
        <v>54</v>
      </c>
      <c r="D652">
        <v>185</v>
      </c>
      <c r="J652">
        <v>185</v>
      </c>
      <c r="N652" s="5" t="s">
        <v>392</v>
      </c>
      <c r="O652" t="s">
        <v>390</v>
      </c>
      <c r="P652">
        <v>54</v>
      </c>
      <c r="S652"/>
    </row>
    <row r="653" spans="1:19" ht="15">
      <c r="A653" t="s">
        <v>879</v>
      </c>
      <c r="B653" t="s">
        <v>91</v>
      </c>
      <c r="J653">
        <v>0</v>
      </c>
      <c r="N653" s="5" t="s">
        <v>392</v>
      </c>
      <c r="O653" t="s">
        <v>393</v>
      </c>
      <c r="P653">
        <v>35</v>
      </c>
      <c r="S653"/>
    </row>
    <row r="654" spans="1:19" ht="15">
      <c r="A654" t="s">
        <v>880</v>
      </c>
      <c r="B654" t="s">
        <v>91</v>
      </c>
      <c r="J654">
        <v>0</v>
      </c>
      <c r="N654" s="5" t="s">
        <v>57</v>
      </c>
      <c r="O654" t="s">
        <v>393</v>
      </c>
      <c r="P654">
        <v>35</v>
      </c>
      <c r="S654"/>
    </row>
    <row r="655" spans="1:19" ht="15">
      <c r="A655" t="s">
        <v>170</v>
      </c>
      <c r="B655" t="s">
        <v>47</v>
      </c>
      <c r="C655">
        <v>19</v>
      </c>
      <c r="J655">
        <v>19</v>
      </c>
      <c r="N655" s="5" t="s">
        <v>38</v>
      </c>
      <c r="O655" t="s">
        <v>393</v>
      </c>
      <c r="P655">
        <v>23</v>
      </c>
      <c r="S655"/>
    </row>
    <row r="656" spans="1:19" ht="15">
      <c r="A656" t="s">
        <v>114</v>
      </c>
      <c r="B656" t="s">
        <v>47</v>
      </c>
      <c r="C656">
        <v>7</v>
      </c>
      <c r="J656">
        <v>7</v>
      </c>
      <c r="N656" s="5" t="s">
        <v>12</v>
      </c>
      <c r="O656" t="s">
        <v>393</v>
      </c>
      <c r="P656">
        <v>29</v>
      </c>
      <c r="S656"/>
    </row>
    <row r="657" spans="1:19" ht="15">
      <c r="A657" t="s">
        <v>240</v>
      </c>
      <c r="B657" t="s">
        <v>47</v>
      </c>
      <c r="C657">
        <v>44</v>
      </c>
      <c r="J657">
        <v>44</v>
      </c>
      <c r="N657" s="5" t="s">
        <v>38</v>
      </c>
      <c r="O657" t="s">
        <v>393</v>
      </c>
      <c r="P657">
        <v>23</v>
      </c>
      <c r="S657"/>
    </row>
    <row r="658" spans="1:19" ht="15">
      <c r="A658" t="s">
        <v>881</v>
      </c>
      <c r="B658" t="s">
        <v>98</v>
      </c>
      <c r="J658">
        <v>0</v>
      </c>
      <c r="N658" s="5" t="s">
        <v>25</v>
      </c>
      <c r="O658" t="s">
        <v>390</v>
      </c>
      <c r="P658">
        <v>60</v>
      </c>
      <c r="S658"/>
    </row>
    <row r="659" spans="1:19" ht="15.75">
      <c r="A659" t="s">
        <v>265</v>
      </c>
      <c r="B659" t="s">
        <v>9</v>
      </c>
      <c r="C659">
        <v>133</v>
      </c>
      <c r="J659">
        <v>133</v>
      </c>
      <c r="N659" s="5" t="s">
        <v>21</v>
      </c>
      <c r="O659" s="3" t="s">
        <v>390</v>
      </c>
      <c r="P659">
        <v>49</v>
      </c>
      <c r="S659"/>
    </row>
    <row r="660" spans="1:19" ht="15">
      <c r="A660" t="s">
        <v>882</v>
      </c>
      <c r="B660" t="s">
        <v>54</v>
      </c>
      <c r="J660">
        <v>0</v>
      </c>
      <c r="N660" s="5" t="s">
        <v>57</v>
      </c>
      <c r="O660" t="s">
        <v>390</v>
      </c>
      <c r="P660">
        <v>51</v>
      </c>
      <c r="S660"/>
    </row>
    <row r="661" spans="1:19" ht="15">
      <c r="A661" t="s">
        <v>883</v>
      </c>
      <c r="B661" t="s">
        <v>9</v>
      </c>
      <c r="J661">
        <v>0</v>
      </c>
      <c r="N661" s="5" t="s">
        <v>203</v>
      </c>
      <c r="O661" t="s">
        <v>390</v>
      </c>
      <c r="P661">
        <v>46</v>
      </c>
      <c r="S661"/>
    </row>
    <row r="662" spans="1:19" ht="15">
      <c r="A662" t="s">
        <v>83</v>
      </c>
      <c r="B662" t="s">
        <v>9</v>
      </c>
      <c r="C662">
        <v>47</v>
      </c>
      <c r="J662">
        <v>47</v>
      </c>
      <c r="N662" s="5" t="s">
        <v>12</v>
      </c>
      <c r="O662" t="s">
        <v>390</v>
      </c>
      <c r="P662">
        <v>42</v>
      </c>
      <c r="S662"/>
    </row>
    <row r="663" spans="1:19" ht="15">
      <c r="A663" t="s">
        <v>884</v>
      </c>
      <c r="B663" t="s">
        <v>9</v>
      </c>
      <c r="J663">
        <v>0</v>
      </c>
      <c r="N663" s="5" t="s">
        <v>57</v>
      </c>
      <c r="O663" t="s">
        <v>390</v>
      </c>
      <c r="P663">
        <v>40</v>
      </c>
      <c r="S663"/>
    </row>
    <row r="664" spans="1:19" ht="15">
      <c r="A664" t="s">
        <v>885</v>
      </c>
      <c r="B664" t="s">
        <v>13</v>
      </c>
      <c r="J664">
        <v>0</v>
      </c>
      <c r="N664" s="5" t="s">
        <v>12</v>
      </c>
      <c r="O664" t="s">
        <v>390</v>
      </c>
      <c r="P664">
        <v>31</v>
      </c>
      <c r="S664"/>
    </row>
    <row r="665" spans="1:19" ht="15">
      <c r="A665" t="s">
        <v>886</v>
      </c>
      <c r="B665" t="s">
        <v>54</v>
      </c>
      <c r="J665">
        <v>0</v>
      </c>
      <c r="N665" s="5" t="s">
        <v>447</v>
      </c>
      <c r="O665" t="s">
        <v>390</v>
      </c>
      <c r="P665">
        <v>50</v>
      </c>
      <c r="S665"/>
    </row>
    <row r="666" spans="1:19" ht="15">
      <c r="A666" t="s">
        <v>300</v>
      </c>
      <c r="B666" t="s">
        <v>67</v>
      </c>
      <c r="C666">
        <v>81</v>
      </c>
      <c r="D666">
        <v>107</v>
      </c>
      <c r="J666">
        <v>188</v>
      </c>
      <c r="N666" s="5" t="s">
        <v>18</v>
      </c>
      <c r="O666" t="s">
        <v>393</v>
      </c>
      <c r="P666">
        <v>50</v>
      </c>
      <c r="S666"/>
    </row>
    <row r="667" spans="1:19" ht="15.75">
      <c r="A667" t="s">
        <v>1070</v>
      </c>
      <c r="B667" s="3" t="s">
        <v>13</v>
      </c>
      <c r="D667">
        <v>52</v>
      </c>
      <c r="J667">
        <v>52</v>
      </c>
      <c r="N667" s="4" t="s">
        <v>402</v>
      </c>
      <c r="O667" t="s">
        <v>390</v>
      </c>
      <c r="P667">
        <v>39</v>
      </c>
      <c r="S667"/>
    </row>
    <row r="668" spans="1:19" ht="15">
      <c r="A668" t="s">
        <v>887</v>
      </c>
      <c r="B668" t="s">
        <v>98</v>
      </c>
      <c r="J668">
        <v>0</v>
      </c>
      <c r="N668" s="5" t="s">
        <v>8</v>
      </c>
      <c r="O668" t="s">
        <v>390</v>
      </c>
      <c r="P668">
        <v>60</v>
      </c>
      <c r="S668"/>
    </row>
    <row r="669" spans="1:19" ht="15">
      <c r="A669" t="s">
        <v>888</v>
      </c>
      <c r="B669" t="s">
        <v>13</v>
      </c>
      <c r="J669">
        <v>0</v>
      </c>
      <c r="N669" s="5" t="s">
        <v>57</v>
      </c>
      <c r="O669" t="s">
        <v>390</v>
      </c>
      <c r="P669">
        <v>27</v>
      </c>
      <c r="S669"/>
    </row>
    <row r="670" spans="1:19" ht="15">
      <c r="A670" t="s">
        <v>889</v>
      </c>
      <c r="B670" t="s">
        <v>9</v>
      </c>
      <c r="D670">
        <v>90</v>
      </c>
      <c r="J670">
        <v>90</v>
      </c>
      <c r="N670" s="5" t="s">
        <v>21</v>
      </c>
      <c r="O670" t="s">
        <v>390</v>
      </c>
      <c r="P670">
        <v>42</v>
      </c>
      <c r="S670"/>
    </row>
    <row r="671" spans="1:19" ht="15">
      <c r="A671" t="s">
        <v>247</v>
      </c>
      <c r="B671" t="s">
        <v>98</v>
      </c>
      <c r="C671">
        <v>126</v>
      </c>
      <c r="D671">
        <v>184</v>
      </c>
      <c r="J671">
        <v>310</v>
      </c>
      <c r="N671" s="5" t="s">
        <v>21</v>
      </c>
      <c r="O671" t="s">
        <v>390</v>
      </c>
      <c r="P671">
        <v>60</v>
      </c>
      <c r="S671"/>
    </row>
    <row r="672" spans="1:19" ht="15">
      <c r="A672" t="s">
        <v>1225</v>
      </c>
      <c r="B672" t="s">
        <v>98</v>
      </c>
      <c r="D672">
        <v>161</v>
      </c>
      <c r="J672">
        <v>161</v>
      </c>
      <c r="N672" s="5" t="s">
        <v>1006</v>
      </c>
      <c r="O672" t="s">
        <v>390</v>
      </c>
      <c r="P672">
        <v>60</v>
      </c>
      <c r="S672"/>
    </row>
    <row r="673" spans="1:19" ht="15">
      <c r="A673" t="s">
        <v>890</v>
      </c>
      <c r="B673" t="s">
        <v>9</v>
      </c>
      <c r="J673">
        <v>0</v>
      </c>
      <c r="N673" s="5" t="s">
        <v>392</v>
      </c>
      <c r="O673" t="s">
        <v>390</v>
      </c>
      <c r="P673">
        <v>40</v>
      </c>
      <c r="S673"/>
    </row>
    <row r="674" spans="1:19" ht="15.75">
      <c r="A674" t="s">
        <v>229</v>
      </c>
      <c r="B674" t="s">
        <v>98</v>
      </c>
      <c r="C674">
        <v>119</v>
      </c>
      <c r="D674">
        <v>180</v>
      </c>
      <c r="J674">
        <v>299</v>
      </c>
      <c r="N674" s="5" t="s">
        <v>30</v>
      </c>
      <c r="O674" s="3" t="s">
        <v>390</v>
      </c>
      <c r="P674">
        <v>69</v>
      </c>
      <c r="S674"/>
    </row>
    <row r="675" spans="1:19" ht="15.75">
      <c r="A675" t="s">
        <v>891</v>
      </c>
      <c r="B675" t="s">
        <v>9</v>
      </c>
      <c r="D675">
        <v>69</v>
      </c>
      <c r="J675">
        <v>69</v>
      </c>
      <c r="N675" s="5" t="s">
        <v>30</v>
      </c>
      <c r="O675" s="3" t="s">
        <v>390</v>
      </c>
      <c r="P675">
        <v>47</v>
      </c>
      <c r="S675"/>
    </row>
    <row r="676" spans="1:19" ht="15">
      <c r="A676" t="s">
        <v>892</v>
      </c>
      <c r="B676" t="s">
        <v>13</v>
      </c>
      <c r="J676">
        <v>0</v>
      </c>
      <c r="N676" s="5" t="s">
        <v>205</v>
      </c>
      <c r="O676" t="s">
        <v>390</v>
      </c>
      <c r="P676">
        <v>35</v>
      </c>
      <c r="S676"/>
    </row>
    <row r="677" spans="1:19" ht="15">
      <c r="A677" t="s">
        <v>893</v>
      </c>
      <c r="B677" t="s">
        <v>13</v>
      </c>
      <c r="J677">
        <v>0</v>
      </c>
      <c r="N677" s="5" t="s">
        <v>465</v>
      </c>
      <c r="O677" t="s">
        <v>390</v>
      </c>
      <c r="P677">
        <v>33</v>
      </c>
      <c r="S677"/>
    </row>
    <row r="678" spans="1:19" ht="15">
      <c r="A678" t="s">
        <v>76</v>
      </c>
      <c r="B678" t="s">
        <v>13</v>
      </c>
      <c r="C678">
        <v>42</v>
      </c>
      <c r="D678">
        <v>51</v>
      </c>
      <c r="J678">
        <v>93</v>
      </c>
      <c r="N678" s="5" t="s">
        <v>18</v>
      </c>
      <c r="O678" t="s">
        <v>390</v>
      </c>
      <c r="P678">
        <v>17</v>
      </c>
      <c r="S678"/>
    </row>
    <row r="679" spans="1:19" ht="15">
      <c r="A679" t="s">
        <v>894</v>
      </c>
      <c r="B679" t="s">
        <v>54</v>
      </c>
      <c r="J679">
        <v>0</v>
      </c>
      <c r="N679" s="5" t="s">
        <v>392</v>
      </c>
      <c r="O679" t="s">
        <v>390</v>
      </c>
      <c r="P679">
        <v>50</v>
      </c>
      <c r="S679"/>
    </row>
    <row r="680" spans="1:19" ht="15">
      <c r="A680" t="s">
        <v>895</v>
      </c>
      <c r="B680" t="s">
        <v>13</v>
      </c>
      <c r="J680">
        <v>0</v>
      </c>
      <c r="N680" s="5" t="s">
        <v>427</v>
      </c>
      <c r="O680" t="s">
        <v>390</v>
      </c>
      <c r="P680">
        <v>38</v>
      </c>
      <c r="S680"/>
    </row>
    <row r="681" spans="1:19" ht="15.75">
      <c r="A681" s="3" t="s">
        <v>1020</v>
      </c>
      <c r="B681" t="s">
        <v>9</v>
      </c>
      <c r="D681">
        <v>16</v>
      </c>
      <c r="J681">
        <v>16</v>
      </c>
      <c r="N681" s="5" t="s">
        <v>8</v>
      </c>
      <c r="O681" t="s">
        <v>390</v>
      </c>
      <c r="P681">
        <v>42</v>
      </c>
      <c r="S681"/>
    </row>
    <row r="682" spans="1:19" ht="15">
      <c r="A682" t="s">
        <v>40</v>
      </c>
      <c r="B682" t="s">
        <v>13</v>
      </c>
      <c r="C682">
        <v>18</v>
      </c>
      <c r="D682">
        <v>35</v>
      </c>
      <c r="J682">
        <v>53</v>
      </c>
      <c r="N682" s="5" t="s">
        <v>38</v>
      </c>
      <c r="O682" t="s">
        <v>390</v>
      </c>
      <c r="P682">
        <v>33</v>
      </c>
      <c r="S682"/>
    </row>
    <row r="683" spans="1:19" ht="15.75">
      <c r="A683" s="3" t="s">
        <v>896</v>
      </c>
      <c r="B683" t="s">
        <v>54</v>
      </c>
      <c r="J683">
        <v>0</v>
      </c>
      <c r="N683" s="5" t="s">
        <v>30</v>
      </c>
      <c r="O683" t="s">
        <v>390</v>
      </c>
      <c r="P683">
        <v>55</v>
      </c>
      <c r="S683"/>
    </row>
    <row r="684" spans="1:19" ht="15">
      <c r="A684" t="s">
        <v>897</v>
      </c>
      <c r="B684" t="s">
        <v>98</v>
      </c>
      <c r="D684">
        <v>97</v>
      </c>
      <c r="J684">
        <v>97</v>
      </c>
      <c r="N684" s="5" t="s">
        <v>25</v>
      </c>
      <c r="O684" t="s">
        <v>390</v>
      </c>
      <c r="P684">
        <v>71</v>
      </c>
      <c r="S684"/>
    </row>
    <row r="685" spans="1:19" ht="15.75">
      <c r="A685" s="3" t="s">
        <v>898</v>
      </c>
      <c r="B685" s="3" t="s">
        <v>98</v>
      </c>
      <c r="J685">
        <v>0</v>
      </c>
      <c r="N685" s="5" t="s">
        <v>30</v>
      </c>
      <c r="O685" t="s">
        <v>390</v>
      </c>
      <c r="P685">
        <v>60</v>
      </c>
      <c r="S685"/>
    </row>
    <row r="686" spans="1:19" ht="15">
      <c r="A686" t="s">
        <v>899</v>
      </c>
      <c r="B686" t="s">
        <v>54</v>
      </c>
      <c r="D686">
        <v>124</v>
      </c>
      <c r="J686">
        <v>124</v>
      </c>
      <c r="N686" s="5" t="s">
        <v>57</v>
      </c>
      <c r="O686" t="s">
        <v>390</v>
      </c>
      <c r="P686">
        <v>55</v>
      </c>
      <c r="S686"/>
    </row>
    <row r="687" spans="1:19" ht="15">
      <c r="A687" t="s">
        <v>206</v>
      </c>
      <c r="B687" t="s">
        <v>54</v>
      </c>
      <c r="C687">
        <v>110</v>
      </c>
      <c r="J687">
        <v>110</v>
      </c>
      <c r="N687" s="5" t="s">
        <v>38</v>
      </c>
      <c r="O687" t="s">
        <v>390</v>
      </c>
      <c r="P687">
        <v>56</v>
      </c>
      <c r="S687"/>
    </row>
    <row r="688" spans="1:19" ht="15">
      <c r="A688" t="s">
        <v>144</v>
      </c>
      <c r="B688" t="s">
        <v>54</v>
      </c>
      <c r="C688">
        <v>81</v>
      </c>
      <c r="D688">
        <v>110</v>
      </c>
      <c r="J688">
        <v>191</v>
      </c>
      <c r="N688" s="5" t="s">
        <v>12</v>
      </c>
      <c r="O688" t="s">
        <v>390</v>
      </c>
      <c r="P688">
        <v>53</v>
      </c>
      <c r="S688"/>
    </row>
    <row r="689" spans="1:19" ht="15">
      <c r="A689" t="s">
        <v>134</v>
      </c>
      <c r="B689" t="s">
        <v>98</v>
      </c>
      <c r="C689">
        <v>75</v>
      </c>
      <c r="D689">
        <v>114</v>
      </c>
      <c r="J689">
        <v>189</v>
      </c>
      <c r="N689" s="5" t="s">
        <v>57</v>
      </c>
      <c r="O689" t="s">
        <v>390</v>
      </c>
      <c r="P689">
        <v>62</v>
      </c>
      <c r="S689"/>
    </row>
    <row r="690" spans="1:19" ht="15">
      <c r="A690" t="s">
        <v>73</v>
      </c>
      <c r="B690" t="s">
        <v>9</v>
      </c>
      <c r="C690">
        <v>40</v>
      </c>
      <c r="J690">
        <v>40</v>
      </c>
      <c r="N690" s="5" t="s">
        <v>8</v>
      </c>
      <c r="O690" t="s">
        <v>390</v>
      </c>
      <c r="P690">
        <v>47</v>
      </c>
      <c r="S690"/>
    </row>
    <row r="691" spans="1:19" ht="15">
      <c r="A691" t="s">
        <v>100</v>
      </c>
      <c r="B691" t="s">
        <v>47</v>
      </c>
      <c r="C691">
        <v>5</v>
      </c>
      <c r="J691">
        <v>5</v>
      </c>
      <c r="N691" s="5" t="s">
        <v>12</v>
      </c>
      <c r="O691" t="s">
        <v>393</v>
      </c>
      <c r="P691">
        <v>34</v>
      </c>
      <c r="S691"/>
    </row>
    <row r="692" spans="1:19" ht="15.75">
      <c r="A692" s="3" t="s">
        <v>125</v>
      </c>
      <c r="B692" t="s">
        <v>54</v>
      </c>
      <c r="C692">
        <v>70</v>
      </c>
      <c r="J692">
        <v>70</v>
      </c>
      <c r="N692" s="5" t="s">
        <v>38</v>
      </c>
      <c r="O692" t="s">
        <v>390</v>
      </c>
      <c r="P692">
        <v>52</v>
      </c>
      <c r="S692"/>
    </row>
    <row r="693" spans="1:19" ht="15">
      <c r="A693" t="s">
        <v>900</v>
      </c>
      <c r="B693" t="s">
        <v>98</v>
      </c>
      <c r="J693">
        <v>0</v>
      </c>
      <c r="N693" s="5" t="s">
        <v>205</v>
      </c>
      <c r="O693" t="s">
        <v>390</v>
      </c>
      <c r="P693">
        <v>67</v>
      </c>
      <c r="S693"/>
    </row>
    <row r="694" spans="1:19" ht="15">
      <c r="A694" t="s">
        <v>901</v>
      </c>
      <c r="B694" t="s">
        <v>54</v>
      </c>
      <c r="D694">
        <v>168</v>
      </c>
      <c r="J694">
        <v>168</v>
      </c>
      <c r="N694" s="5" t="s">
        <v>57</v>
      </c>
      <c r="O694" t="s">
        <v>390</v>
      </c>
      <c r="P694">
        <v>54</v>
      </c>
      <c r="S694"/>
    </row>
    <row r="695" spans="1:19" ht="15">
      <c r="A695" t="s">
        <v>210</v>
      </c>
      <c r="B695" t="s">
        <v>98</v>
      </c>
      <c r="C695">
        <v>112</v>
      </c>
      <c r="J695">
        <v>112</v>
      </c>
      <c r="N695" s="5" t="s">
        <v>21</v>
      </c>
      <c r="O695" t="s">
        <v>390</v>
      </c>
      <c r="P695">
        <v>63</v>
      </c>
      <c r="S695"/>
    </row>
    <row r="696" spans="1:19" ht="15">
      <c r="A696" t="s">
        <v>902</v>
      </c>
      <c r="B696" t="s">
        <v>175</v>
      </c>
      <c r="J696">
        <v>0</v>
      </c>
      <c r="N696" s="5" t="s">
        <v>18</v>
      </c>
      <c r="O696" t="s">
        <v>393</v>
      </c>
      <c r="P696">
        <v>55</v>
      </c>
      <c r="S696"/>
    </row>
    <row r="697" spans="1:19" ht="15">
      <c r="A697" t="s">
        <v>903</v>
      </c>
      <c r="B697" t="s">
        <v>13</v>
      </c>
      <c r="J697">
        <v>0</v>
      </c>
      <c r="N697" s="5" t="s">
        <v>57</v>
      </c>
      <c r="O697" t="s">
        <v>390</v>
      </c>
      <c r="P697">
        <v>28</v>
      </c>
      <c r="S697"/>
    </row>
    <row r="698" spans="1:19" ht="15">
      <c r="A698" t="s">
        <v>904</v>
      </c>
      <c r="B698" t="s">
        <v>13</v>
      </c>
      <c r="D698">
        <v>20</v>
      </c>
      <c r="J698">
        <v>20</v>
      </c>
      <c r="N698" s="5" t="s">
        <v>402</v>
      </c>
      <c r="O698" t="s">
        <v>390</v>
      </c>
      <c r="P698">
        <v>27</v>
      </c>
      <c r="S698"/>
    </row>
    <row r="699" spans="1:19" ht="15">
      <c r="A699" t="s">
        <v>905</v>
      </c>
      <c r="B699" t="s">
        <v>13</v>
      </c>
      <c r="J699">
        <v>0</v>
      </c>
      <c r="N699" s="5" t="s">
        <v>18</v>
      </c>
      <c r="O699" t="s">
        <v>390</v>
      </c>
      <c r="P699">
        <v>39</v>
      </c>
      <c r="S699"/>
    </row>
    <row r="700" spans="1:19" ht="15.75">
      <c r="A700" t="s">
        <v>906</v>
      </c>
      <c r="B700" t="s">
        <v>13</v>
      </c>
      <c r="J700">
        <v>0</v>
      </c>
      <c r="N700" s="5" t="s">
        <v>12</v>
      </c>
      <c r="O700" s="3" t="s">
        <v>399</v>
      </c>
      <c r="P700">
        <v>38</v>
      </c>
      <c r="S700"/>
    </row>
    <row r="701" spans="1:19" ht="15">
      <c r="A701" t="s">
        <v>26</v>
      </c>
      <c r="B701" t="s">
        <v>13</v>
      </c>
      <c r="C701">
        <v>10</v>
      </c>
      <c r="D701">
        <v>11</v>
      </c>
      <c r="J701">
        <v>21</v>
      </c>
      <c r="N701" s="5" t="s">
        <v>12</v>
      </c>
      <c r="O701" t="s">
        <v>390</v>
      </c>
      <c r="P701">
        <v>30</v>
      </c>
      <c r="S701"/>
    </row>
    <row r="702" spans="1:19" ht="15">
      <c r="A702" t="s">
        <v>284</v>
      </c>
      <c r="B702" t="s">
        <v>91</v>
      </c>
      <c r="C702">
        <v>68</v>
      </c>
      <c r="D702">
        <v>98</v>
      </c>
      <c r="J702">
        <v>166</v>
      </c>
      <c r="N702" s="5" t="s">
        <v>38</v>
      </c>
      <c r="O702" t="s">
        <v>393</v>
      </c>
      <c r="P702">
        <v>41</v>
      </c>
      <c r="S702"/>
    </row>
    <row r="703" spans="1:19" ht="15">
      <c r="A703" t="s">
        <v>907</v>
      </c>
      <c r="B703" t="s">
        <v>91</v>
      </c>
      <c r="J703">
        <v>0</v>
      </c>
      <c r="N703" s="5" t="s">
        <v>25</v>
      </c>
      <c r="O703" t="s">
        <v>393</v>
      </c>
      <c r="P703">
        <v>35</v>
      </c>
      <c r="S703"/>
    </row>
    <row r="704" spans="1:19" ht="15">
      <c r="A704" t="s">
        <v>1259</v>
      </c>
      <c r="B704" t="s">
        <v>67</v>
      </c>
      <c r="D704">
        <v>65</v>
      </c>
      <c r="J704">
        <v>65</v>
      </c>
      <c r="N704" s="5" t="s">
        <v>25</v>
      </c>
      <c r="O704" t="s">
        <v>393</v>
      </c>
      <c r="P704">
        <v>45</v>
      </c>
      <c r="S704"/>
    </row>
    <row r="705" spans="1:19" ht="15">
      <c r="A705" t="s">
        <v>1235</v>
      </c>
      <c r="B705" t="s">
        <v>67</v>
      </c>
      <c r="D705">
        <v>53</v>
      </c>
      <c r="J705">
        <v>53</v>
      </c>
      <c r="N705" s="5" t="s">
        <v>25</v>
      </c>
      <c r="O705" t="s">
        <v>393</v>
      </c>
      <c r="P705">
        <v>50</v>
      </c>
      <c r="S705"/>
    </row>
    <row r="706" spans="1:19" ht="15">
      <c r="A706" t="s">
        <v>1229</v>
      </c>
      <c r="B706" t="s">
        <v>47</v>
      </c>
      <c r="D706">
        <v>50</v>
      </c>
      <c r="J706">
        <v>50</v>
      </c>
      <c r="N706" s="5" t="s">
        <v>30</v>
      </c>
      <c r="O706" t="s">
        <v>393</v>
      </c>
      <c r="P706">
        <v>34</v>
      </c>
      <c r="S706"/>
    </row>
    <row r="707" spans="1:19" ht="15.75">
      <c r="A707" t="s">
        <v>908</v>
      </c>
      <c r="B707" t="s">
        <v>91</v>
      </c>
      <c r="J707">
        <v>0</v>
      </c>
      <c r="N707" s="5" t="s">
        <v>30</v>
      </c>
      <c r="O707" s="3" t="s">
        <v>562</v>
      </c>
      <c r="P707">
        <v>39</v>
      </c>
      <c r="S707"/>
    </row>
    <row r="708" spans="1:19" ht="15">
      <c r="A708" t="s">
        <v>909</v>
      </c>
      <c r="B708" t="s">
        <v>13</v>
      </c>
      <c r="J708">
        <v>0</v>
      </c>
      <c r="N708" s="5" t="s">
        <v>12</v>
      </c>
      <c r="O708" t="s">
        <v>390</v>
      </c>
      <c r="P708">
        <v>31</v>
      </c>
      <c r="S708"/>
    </row>
    <row r="709" spans="1:19" ht="15">
      <c r="A709" t="s">
        <v>910</v>
      </c>
      <c r="B709" t="s">
        <v>13</v>
      </c>
      <c r="J709">
        <v>0</v>
      </c>
      <c r="N709" s="5" t="s">
        <v>12</v>
      </c>
      <c r="O709" t="s">
        <v>390</v>
      </c>
      <c r="P709">
        <v>30</v>
      </c>
      <c r="S709"/>
    </row>
    <row r="710" spans="1:19" ht="15">
      <c r="A710" t="s">
        <v>202</v>
      </c>
      <c r="B710" t="s">
        <v>67</v>
      </c>
      <c r="C710">
        <v>28</v>
      </c>
      <c r="D710">
        <v>55</v>
      </c>
      <c r="J710">
        <v>83</v>
      </c>
      <c r="N710" s="5" t="s">
        <v>203</v>
      </c>
      <c r="O710" t="s">
        <v>393</v>
      </c>
      <c r="P710">
        <v>52</v>
      </c>
      <c r="S710"/>
    </row>
    <row r="711" spans="1:19" ht="15">
      <c r="A711" t="s">
        <v>911</v>
      </c>
      <c r="B711" t="s">
        <v>13</v>
      </c>
      <c r="J711">
        <v>0</v>
      </c>
      <c r="N711" s="5" t="s">
        <v>12</v>
      </c>
      <c r="O711" t="s">
        <v>390</v>
      </c>
      <c r="P711">
        <v>30</v>
      </c>
      <c r="S711"/>
    </row>
    <row r="712" spans="1:19" ht="15">
      <c r="A712" t="s">
        <v>912</v>
      </c>
      <c r="B712" t="s">
        <v>13</v>
      </c>
      <c r="J712">
        <v>0</v>
      </c>
      <c r="N712" s="5" t="s">
        <v>402</v>
      </c>
      <c r="O712" t="s">
        <v>390</v>
      </c>
      <c r="P712">
        <v>30</v>
      </c>
      <c r="S712"/>
    </row>
    <row r="713" spans="1:19" ht="15">
      <c r="A713" t="s">
        <v>913</v>
      </c>
      <c r="B713" t="s">
        <v>13</v>
      </c>
      <c r="J713">
        <v>0</v>
      </c>
      <c r="N713" s="5" t="s">
        <v>402</v>
      </c>
      <c r="O713" t="s">
        <v>390</v>
      </c>
      <c r="P713">
        <v>30</v>
      </c>
      <c r="S713"/>
    </row>
    <row r="714" spans="1:19" ht="15">
      <c r="A714" t="s">
        <v>914</v>
      </c>
      <c r="B714" t="s">
        <v>13</v>
      </c>
      <c r="J714">
        <v>0</v>
      </c>
      <c r="N714" s="5" t="s">
        <v>462</v>
      </c>
      <c r="O714" t="s">
        <v>390</v>
      </c>
      <c r="P714">
        <v>37</v>
      </c>
      <c r="S714"/>
    </row>
    <row r="715" spans="1:19" ht="15">
      <c r="A715" t="s">
        <v>915</v>
      </c>
      <c r="B715" t="s">
        <v>13</v>
      </c>
      <c r="J715">
        <v>0</v>
      </c>
      <c r="N715" s="5" t="s">
        <v>392</v>
      </c>
      <c r="O715" t="s">
        <v>390</v>
      </c>
      <c r="P715">
        <v>30</v>
      </c>
      <c r="S715"/>
    </row>
    <row r="716" spans="1:19" ht="15">
      <c r="A716" t="s">
        <v>31</v>
      </c>
      <c r="B716" t="s">
        <v>13</v>
      </c>
      <c r="C716">
        <v>13</v>
      </c>
      <c r="D716">
        <v>13</v>
      </c>
      <c r="J716">
        <v>26</v>
      </c>
      <c r="N716" s="5" t="s">
        <v>8</v>
      </c>
      <c r="O716" t="s">
        <v>390</v>
      </c>
      <c r="P716">
        <v>32</v>
      </c>
      <c r="S716"/>
    </row>
    <row r="717" spans="1:19" ht="15">
      <c r="A717" t="s">
        <v>307</v>
      </c>
      <c r="B717" t="s">
        <v>98</v>
      </c>
      <c r="C717">
        <v>141</v>
      </c>
      <c r="J717">
        <v>141</v>
      </c>
      <c r="N717" s="5" t="s">
        <v>18</v>
      </c>
      <c r="O717" t="s">
        <v>390</v>
      </c>
      <c r="P717">
        <v>69</v>
      </c>
      <c r="S717"/>
    </row>
    <row r="718" spans="1:19" ht="15">
      <c r="A718" t="s">
        <v>916</v>
      </c>
      <c r="B718" t="s">
        <v>91</v>
      </c>
      <c r="J718">
        <v>0</v>
      </c>
      <c r="N718" s="5" t="s">
        <v>536</v>
      </c>
      <c r="O718" t="s">
        <v>393</v>
      </c>
      <c r="P718">
        <v>35</v>
      </c>
      <c r="S718"/>
    </row>
    <row r="719" spans="1:19" ht="15">
      <c r="A719" t="s">
        <v>237</v>
      </c>
      <c r="B719" t="s">
        <v>47</v>
      </c>
      <c r="C719">
        <v>41</v>
      </c>
      <c r="J719">
        <v>41</v>
      </c>
      <c r="N719" s="5" t="s">
        <v>38</v>
      </c>
      <c r="O719" t="s">
        <v>393</v>
      </c>
      <c r="P719">
        <v>27</v>
      </c>
      <c r="S719"/>
    </row>
    <row r="720" spans="1:19" ht="15">
      <c r="A720" t="s">
        <v>917</v>
      </c>
      <c r="B720" t="s">
        <v>47</v>
      </c>
      <c r="J720">
        <v>0</v>
      </c>
      <c r="N720" s="5" t="s">
        <v>392</v>
      </c>
      <c r="O720" t="s">
        <v>393</v>
      </c>
      <c r="P720">
        <v>27</v>
      </c>
      <c r="S720"/>
    </row>
    <row r="721" spans="1:19" ht="15">
      <c r="A721" t="s">
        <v>918</v>
      </c>
      <c r="B721" t="s">
        <v>47</v>
      </c>
      <c r="J721">
        <v>0</v>
      </c>
      <c r="N721" s="5" t="s">
        <v>30</v>
      </c>
      <c r="O721" t="s">
        <v>393</v>
      </c>
      <c r="P721">
        <v>30</v>
      </c>
      <c r="S721"/>
    </row>
    <row r="722" spans="1:19" ht="15.75">
      <c r="A722" t="s">
        <v>277</v>
      </c>
      <c r="B722" s="3" t="s">
        <v>91</v>
      </c>
      <c r="C722">
        <v>64</v>
      </c>
      <c r="D722">
        <v>100</v>
      </c>
      <c r="J722">
        <v>164</v>
      </c>
      <c r="N722" s="5" t="s">
        <v>38</v>
      </c>
      <c r="O722" t="s">
        <v>393</v>
      </c>
      <c r="P722">
        <v>40</v>
      </c>
      <c r="S722"/>
    </row>
    <row r="723" spans="1:19" ht="15">
      <c r="A723" t="s">
        <v>154</v>
      </c>
      <c r="B723" t="s">
        <v>91</v>
      </c>
      <c r="C723">
        <v>15</v>
      </c>
      <c r="D723">
        <v>18</v>
      </c>
      <c r="J723">
        <v>33</v>
      </c>
      <c r="N723" s="5" t="s">
        <v>12</v>
      </c>
      <c r="O723" t="s">
        <v>393</v>
      </c>
      <c r="P723">
        <v>39</v>
      </c>
      <c r="S723"/>
    </row>
    <row r="724" spans="1:19" ht="15">
      <c r="A724" t="s">
        <v>919</v>
      </c>
      <c r="B724" t="s">
        <v>91</v>
      </c>
      <c r="J724">
        <v>0</v>
      </c>
      <c r="N724" s="5" t="s">
        <v>38</v>
      </c>
      <c r="O724" t="s">
        <v>393</v>
      </c>
      <c r="P724">
        <v>39</v>
      </c>
      <c r="S724"/>
    </row>
    <row r="725" spans="1:19" ht="15">
      <c r="A725" t="s">
        <v>920</v>
      </c>
      <c r="B725" t="s">
        <v>54</v>
      </c>
      <c r="J725">
        <v>0</v>
      </c>
      <c r="N725" s="5" t="s">
        <v>8</v>
      </c>
      <c r="O725" t="s">
        <v>390</v>
      </c>
      <c r="P725">
        <v>50</v>
      </c>
      <c r="S725"/>
    </row>
    <row r="726" spans="1:19" ht="15.75">
      <c r="A726" t="s">
        <v>1032</v>
      </c>
      <c r="B726" s="3" t="s">
        <v>9</v>
      </c>
      <c r="D726">
        <v>23</v>
      </c>
      <c r="J726">
        <v>23</v>
      </c>
      <c r="N726" s="5" t="s">
        <v>1034</v>
      </c>
      <c r="O726" t="s">
        <v>390</v>
      </c>
      <c r="P726">
        <v>45</v>
      </c>
      <c r="S726"/>
    </row>
    <row r="727" spans="1:19" ht="15.75">
      <c r="A727" t="s">
        <v>1104</v>
      </c>
      <c r="B727" s="3" t="s">
        <v>54</v>
      </c>
      <c r="D727">
        <v>81</v>
      </c>
      <c r="J727">
        <v>81</v>
      </c>
      <c r="N727" s="5" t="s">
        <v>1106</v>
      </c>
      <c r="O727" t="s">
        <v>390</v>
      </c>
      <c r="P727">
        <v>57</v>
      </c>
      <c r="S727"/>
    </row>
    <row r="728" spans="1:19" ht="15">
      <c r="A728" t="s">
        <v>921</v>
      </c>
      <c r="B728" t="s">
        <v>13</v>
      </c>
      <c r="J728">
        <v>0</v>
      </c>
      <c r="N728" s="5" t="s">
        <v>18</v>
      </c>
      <c r="O728" t="s">
        <v>390</v>
      </c>
      <c r="P728">
        <v>17</v>
      </c>
      <c r="S728"/>
    </row>
    <row r="729" spans="1:19" ht="15.75">
      <c r="A729" s="3" t="s">
        <v>1023</v>
      </c>
      <c r="B729" t="s">
        <v>13</v>
      </c>
      <c r="D729">
        <v>18</v>
      </c>
      <c r="J729">
        <v>18</v>
      </c>
      <c r="N729" s="5" t="s">
        <v>38</v>
      </c>
      <c r="O729" t="s">
        <v>390</v>
      </c>
      <c r="P729">
        <v>31</v>
      </c>
      <c r="S729"/>
    </row>
    <row r="730" spans="1:19" ht="15">
      <c r="A730" t="s">
        <v>922</v>
      </c>
      <c r="B730" t="s">
        <v>13</v>
      </c>
      <c r="J730">
        <v>0</v>
      </c>
      <c r="N730" s="5" t="s">
        <v>12</v>
      </c>
      <c r="O730" t="s">
        <v>390</v>
      </c>
      <c r="P730">
        <v>28</v>
      </c>
      <c r="S730"/>
    </row>
    <row r="731" spans="1:19" ht="15">
      <c r="A731" t="s">
        <v>104</v>
      </c>
      <c r="B731" t="s">
        <v>9</v>
      </c>
      <c r="C731">
        <v>58</v>
      </c>
      <c r="D731">
        <v>89</v>
      </c>
      <c r="J731">
        <v>147</v>
      </c>
      <c r="N731" s="5" t="s">
        <v>12</v>
      </c>
      <c r="O731" t="s">
        <v>390</v>
      </c>
      <c r="P731">
        <v>49</v>
      </c>
      <c r="S731"/>
    </row>
    <row r="732" spans="1:19" ht="15">
      <c r="A732" t="s">
        <v>923</v>
      </c>
      <c r="B732" t="s">
        <v>67</v>
      </c>
      <c r="J732">
        <v>0</v>
      </c>
      <c r="N732" s="5" t="s">
        <v>57</v>
      </c>
      <c r="O732" t="s">
        <v>393</v>
      </c>
      <c r="P732">
        <v>51</v>
      </c>
      <c r="S732"/>
    </row>
    <row r="733" spans="1:19" ht="15">
      <c r="A733" t="s">
        <v>924</v>
      </c>
      <c r="B733" t="s">
        <v>175</v>
      </c>
      <c r="J733">
        <v>0</v>
      </c>
      <c r="N733" s="5" t="s">
        <v>8</v>
      </c>
      <c r="O733" t="s">
        <v>393</v>
      </c>
      <c r="P733">
        <v>57</v>
      </c>
      <c r="S733"/>
    </row>
    <row r="734" spans="1:19" ht="15">
      <c r="A734" t="s">
        <v>264</v>
      </c>
      <c r="B734" t="s">
        <v>67</v>
      </c>
      <c r="C734">
        <v>57</v>
      </c>
      <c r="D734">
        <v>90</v>
      </c>
      <c r="J734">
        <v>147</v>
      </c>
      <c r="N734" s="5" t="s">
        <v>18</v>
      </c>
      <c r="O734" t="s">
        <v>393</v>
      </c>
      <c r="P734">
        <v>45</v>
      </c>
      <c r="S734"/>
    </row>
    <row r="735" spans="1:19" ht="15">
      <c r="A735" t="s">
        <v>925</v>
      </c>
      <c r="B735" t="s">
        <v>91</v>
      </c>
      <c r="J735">
        <v>0</v>
      </c>
      <c r="N735" s="5" t="s">
        <v>12</v>
      </c>
      <c r="O735" t="s">
        <v>393</v>
      </c>
      <c r="P735">
        <v>41</v>
      </c>
      <c r="S735"/>
    </row>
    <row r="736" spans="1:19" ht="15">
      <c r="A736" t="s">
        <v>1288</v>
      </c>
      <c r="B736" t="s">
        <v>13</v>
      </c>
      <c r="D736">
        <v>182</v>
      </c>
      <c r="J736">
        <v>182</v>
      </c>
      <c r="N736" s="5" t="s">
        <v>12</v>
      </c>
      <c r="O736" t="s">
        <v>390</v>
      </c>
      <c r="P736">
        <v>27</v>
      </c>
      <c r="S736"/>
    </row>
    <row r="737" spans="1:19" ht="15">
      <c r="A737" t="s">
        <v>148</v>
      </c>
      <c r="B737" t="s">
        <v>47</v>
      </c>
      <c r="C737">
        <v>14</v>
      </c>
      <c r="D737">
        <v>27</v>
      </c>
      <c r="J737">
        <v>41</v>
      </c>
      <c r="N737" s="5" t="s">
        <v>12</v>
      </c>
      <c r="O737" t="s">
        <v>393</v>
      </c>
      <c r="P737">
        <v>29</v>
      </c>
      <c r="S737"/>
    </row>
    <row r="738" spans="1:19" ht="15">
      <c r="A738" t="s">
        <v>227</v>
      </c>
      <c r="B738" t="s">
        <v>175</v>
      </c>
      <c r="C738">
        <v>36</v>
      </c>
      <c r="D738">
        <v>60</v>
      </c>
      <c r="J738">
        <v>96</v>
      </c>
      <c r="N738" s="5" t="s">
        <v>12</v>
      </c>
      <c r="O738" t="s">
        <v>393</v>
      </c>
      <c r="P738">
        <v>56</v>
      </c>
      <c r="S738"/>
    </row>
    <row r="739" spans="1:19" ht="15">
      <c r="A739" t="s">
        <v>1295</v>
      </c>
      <c r="B739" t="s">
        <v>175</v>
      </c>
      <c r="D739">
        <v>82</v>
      </c>
      <c r="J739">
        <v>82</v>
      </c>
      <c r="N739" s="5" t="s">
        <v>25</v>
      </c>
      <c r="O739" t="s">
        <v>393</v>
      </c>
      <c r="P739">
        <v>55</v>
      </c>
      <c r="S739"/>
    </row>
    <row r="740" spans="1:19" ht="15">
      <c r="A740" t="s">
        <v>275</v>
      </c>
      <c r="B740" t="s">
        <v>67</v>
      </c>
      <c r="C740">
        <v>63</v>
      </c>
      <c r="D740">
        <v>92</v>
      </c>
      <c r="J740">
        <v>155</v>
      </c>
      <c r="N740" s="5" t="s">
        <v>38</v>
      </c>
      <c r="O740" t="s">
        <v>393</v>
      </c>
      <c r="P740">
        <v>51</v>
      </c>
      <c r="S740"/>
    </row>
    <row r="741" spans="1:19" ht="15">
      <c r="A741" t="s">
        <v>926</v>
      </c>
      <c r="B741" t="s">
        <v>67</v>
      </c>
      <c r="J741">
        <v>0</v>
      </c>
      <c r="N741" s="5" t="s">
        <v>38</v>
      </c>
      <c r="O741" t="s">
        <v>393</v>
      </c>
      <c r="P741">
        <v>45</v>
      </c>
      <c r="S741"/>
    </row>
    <row r="742" spans="1:19" ht="15">
      <c r="A742" t="s">
        <v>927</v>
      </c>
      <c r="B742" t="s">
        <v>13</v>
      </c>
      <c r="J742">
        <v>0</v>
      </c>
      <c r="N742" s="5" t="s">
        <v>12</v>
      </c>
      <c r="O742" t="s">
        <v>390</v>
      </c>
      <c r="P742">
        <v>28</v>
      </c>
      <c r="S742"/>
    </row>
    <row r="743" spans="1:19" ht="15.75">
      <c r="A743" s="3" t="s">
        <v>1062</v>
      </c>
      <c r="B743" t="s">
        <v>13</v>
      </c>
      <c r="D743">
        <v>47</v>
      </c>
      <c r="J743">
        <v>47</v>
      </c>
      <c r="N743" s="5" t="s">
        <v>30</v>
      </c>
      <c r="O743" t="s">
        <v>390</v>
      </c>
      <c r="P743">
        <v>35</v>
      </c>
      <c r="S743"/>
    </row>
    <row r="744" spans="1:19" ht="15">
      <c r="A744" t="s">
        <v>928</v>
      </c>
      <c r="B744" t="s">
        <v>9</v>
      </c>
      <c r="J744">
        <v>0</v>
      </c>
      <c r="N744" s="5" t="s">
        <v>30</v>
      </c>
      <c r="O744" t="s">
        <v>390</v>
      </c>
      <c r="P744">
        <v>45</v>
      </c>
      <c r="S744"/>
    </row>
    <row r="745" spans="1:19" ht="15">
      <c r="A745" t="s">
        <v>929</v>
      </c>
      <c r="B745" t="s">
        <v>9</v>
      </c>
      <c r="J745">
        <v>0</v>
      </c>
      <c r="N745" s="5" t="s">
        <v>427</v>
      </c>
      <c r="O745" t="s">
        <v>390</v>
      </c>
      <c r="P745">
        <v>45</v>
      </c>
      <c r="S745"/>
    </row>
    <row r="746" spans="1:19" ht="15">
      <c r="A746" t="s">
        <v>102</v>
      </c>
      <c r="B746" t="s">
        <v>54</v>
      </c>
      <c r="C746">
        <v>57</v>
      </c>
      <c r="J746">
        <v>57</v>
      </c>
      <c r="N746" s="5" t="s">
        <v>103</v>
      </c>
      <c r="O746" t="s">
        <v>390</v>
      </c>
      <c r="P746">
        <v>58</v>
      </c>
      <c r="S746"/>
    </row>
    <row r="747" spans="1:19" ht="15">
      <c r="A747" t="s">
        <v>930</v>
      </c>
      <c r="B747" t="s">
        <v>9</v>
      </c>
      <c r="D747">
        <v>175</v>
      </c>
      <c r="J747">
        <v>175</v>
      </c>
      <c r="N747" s="5" t="s">
        <v>57</v>
      </c>
      <c r="O747" t="s">
        <v>390</v>
      </c>
      <c r="P747">
        <v>40</v>
      </c>
      <c r="S747"/>
    </row>
    <row r="748" spans="1:19" ht="15">
      <c r="A748" t="s">
        <v>931</v>
      </c>
      <c r="B748" t="s">
        <v>9</v>
      </c>
      <c r="J748">
        <v>0</v>
      </c>
      <c r="N748" s="5" t="s">
        <v>499</v>
      </c>
      <c r="O748" t="s">
        <v>390</v>
      </c>
      <c r="P748">
        <v>45</v>
      </c>
      <c r="S748"/>
    </row>
    <row r="749" spans="1:19" ht="15.75">
      <c r="A749" s="3" t="s">
        <v>932</v>
      </c>
      <c r="B749" s="3" t="s">
        <v>54</v>
      </c>
      <c r="J749">
        <v>0</v>
      </c>
      <c r="N749" s="5" t="s">
        <v>536</v>
      </c>
      <c r="O749" t="s">
        <v>390</v>
      </c>
      <c r="P749">
        <v>50</v>
      </c>
      <c r="S749"/>
    </row>
    <row r="750" spans="1:19" ht="15.75">
      <c r="A750" t="s">
        <v>933</v>
      </c>
      <c r="B750" t="s">
        <v>67</v>
      </c>
      <c r="J750">
        <v>0</v>
      </c>
      <c r="N750" s="5" t="s">
        <v>934</v>
      </c>
      <c r="O750" s="3" t="s">
        <v>562</v>
      </c>
      <c r="P750">
        <v>46</v>
      </c>
      <c r="S750"/>
    </row>
    <row r="751" spans="1:19" ht="15">
      <c r="A751" t="s">
        <v>935</v>
      </c>
      <c r="B751" t="s">
        <v>47</v>
      </c>
      <c r="J751">
        <v>0</v>
      </c>
      <c r="N751" s="5" t="s">
        <v>57</v>
      </c>
      <c r="O751" t="s">
        <v>393</v>
      </c>
      <c r="P751">
        <v>30</v>
      </c>
      <c r="S751"/>
    </row>
    <row r="752" spans="1:19" ht="15">
      <c r="A752" t="s">
        <v>936</v>
      </c>
      <c r="B752" t="s">
        <v>91</v>
      </c>
      <c r="D752">
        <v>69</v>
      </c>
      <c r="J752">
        <v>69</v>
      </c>
      <c r="N752" s="5" t="s">
        <v>12</v>
      </c>
      <c r="O752" t="s">
        <v>393</v>
      </c>
      <c r="P752">
        <v>42</v>
      </c>
      <c r="S752"/>
    </row>
    <row r="753" spans="1:19" ht="15">
      <c r="A753" t="s">
        <v>60</v>
      </c>
      <c r="B753" t="s">
        <v>13</v>
      </c>
      <c r="C753">
        <v>30</v>
      </c>
      <c r="D753">
        <v>43</v>
      </c>
      <c r="J753">
        <v>73</v>
      </c>
      <c r="N753" s="5" t="s">
        <v>12</v>
      </c>
      <c r="O753" t="s">
        <v>390</v>
      </c>
      <c r="P753">
        <v>27</v>
      </c>
      <c r="S753"/>
    </row>
    <row r="754" spans="1:19" ht="15">
      <c r="A754" t="s">
        <v>937</v>
      </c>
      <c r="B754" t="s">
        <v>98</v>
      </c>
      <c r="J754">
        <v>0</v>
      </c>
      <c r="N754" s="5" t="s">
        <v>529</v>
      </c>
      <c r="O754" t="s">
        <v>390</v>
      </c>
      <c r="P754">
        <v>66</v>
      </c>
      <c r="S754"/>
    </row>
    <row r="755" spans="1:19" ht="15">
      <c r="A755" t="s">
        <v>1112</v>
      </c>
      <c r="B755" t="s">
        <v>54</v>
      </c>
      <c r="D755">
        <v>85</v>
      </c>
      <c r="J755">
        <v>85</v>
      </c>
      <c r="N755" s="5" t="s">
        <v>1006</v>
      </c>
      <c r="O755" t="s">
        <v>390</v>
      </c>
      <c r="P755">
        <v>51</v>
      </c>
      <c r="S755"/>
    </row>
    <row r="756" spans="1:19" ht="15">
      <c r="A756" t="s">
        <v>1344</v>
      </c>
      <c r="B756" t="s">
        <v>47</v>
      </c>
      <c r="D756">
        <v>111</v>
      </c>
      <c r="J756">
        <v>111</v>
      </c>
      <c r="N756" s="5" t="s">
        <v>30</v>
      </c>
      <c r="O756" t="s">
        <v>393</v>
      </c>
      <c r="P756">
        <v>32</v>
      </c>
      <c r="S756"/>
    </row>
    <row r="757" spans="1:19" ht="15">
      <c r="A757" t="s">
        <v>938</v>
      </c>
      <c r="B757" t="s">
        <v>91</v>
      </c>
      <c r="J757">
        <v>0</v>
      </c>
      <c r="N757" s="5" t="s">
        <v>205</v>
      </c>
      <c r="O757" t="s">
        <v>393</v>
      </c>
      <c r="P757">
        <v>35</v>
      </c>
      <c r="S757"/>
    </row>
    <row r="758" spans="1:19" ht="15">
      <c r="A758" t="s">
        <v>939</v>
      </c>
      <c r="B758" t="s">
        <v>54</v>
      </c>
      <c r="J758">
        <v>0</v>
      </c>
      <c r="N758" s="5" t="s">
        <v>8</v>
      </c>
      <c r="O758" t="s">
        <v>390</v>
      </c>
      <c r="P758">
        <v>54</v>
      </c>
      <c r="S758"/>
    </row>
    <row r="759" spans="1:19" ht="15.75">
      <c r="A759" t="s">
        <v>940</v>
      </c>
      <c r="B759" t="s">
        <v>9</v>
      </c>
      <c r="J759">
        <v>0</v>
      </c>
      <c r="N759" s="5" t="s">
        <v>30</v>
      </c>
      <c r="O759" s="3" t="s">
        <v>390</v>
      </c>
      <c r="P759">
        <v>41</v>
      </c>
      <c r="S759"/>
    </row>
    <row r="760" spans="1:19" ht="15">
      <c r="A760" t="s">
        <v>941</v>
      </c>
      <c r="B760" t="s">
        <v>9</v>
      </c>
      <c r="J760">
        <v>0</v>
      </c>
      <c r="N760" s="5" t="s">
        <v>18</v>
      </c>
      <c r="O760" t="s">
        <v>390</v>
      </c>
      <c r="P760">
        <v>44</v>
      </c>
      <c r="S760"/>
    </row>
    <row r="761" spans="1:19" ht="15.75">
      <c r="A761" t="s">
        <v>942</v>
      </c>
      <c r="B761" t="s">
        <v>9</v>
      </c>
      <c r="D761">
        <v>31</v>
      </c>
      <c r="J761">
        <v>31</v>
      </c>
      <c r="N761" s="5" t="s">
        <v>8</v>
      </c>
      <c r="O761" s="3" t="s">
        <v>390</v>
      </c>
      <c r="P761">
        <v>49</v>
      </c>
      <c r="S761"/>
    </row>
    <row r="762" spans="1:19" ht="15">
      <c r="A762" t="s">
        <v>943</v>
      </c>
      <c r="B762" t="s">
        <v>13</v>
      </c>
      <c r="J762">
        <v>0</v>
      </c>
      <c r="N762" s="5" t="s">
        <v>38</v>
      </c>
      <c r="O762" t="s">
        <v>390</v>
      </c>
      <c r="P762">
        <v>26</v>
      </c>
      <c r="S762"/>
    </row>
    <row r="763" spans="1:19" ht="15.75">
      <c r="A763" t="s">
        <v>944</v>
      </c>
      <c r="B763" t="s">
        <v>54</v>
      </c>
      <c r="D763">
        <v>117</v>
      </c>
      <c r="J763">
        <v>117</v>
      </c>
      <c r="N763" s="5" t="s">
        <v>30</v>
      </c>
      <c r="O763" s="3" t="s">
        <v>390</v>
      </c>
      <c r="P763">
        <v>51</v>
      </c>
      <c r="S763"/>
    </row>
    <row r="764" spans="1:19" ht="15">
      <c r="A764" t="s">
        <v>155</v>
      </c>
      <c r="B764" t="s">
        <v>54</v>
      </c>
      <c r="C764">
        <v>86</v>
      </c>
      <c r="D764">
        <v>132</v>
      </c>
      <c r="J764">
        <v>218</v>
      </c>
      <c r="N764" s="5" t="s">
        <v>12</v>
      </c>
      <c r="O764" t="s">
        <v>390</v>
      </c>
      <c r="P764">
        <v>50</v>
      </c>
      <c r="S764"/>
    </row>
    <row r="765" spans="1:19" ht="15">
      <c r="A765" t="s">
        <v>945</v>
      </c>
      <c r="B765" t="s">
        <v>9</v>
      </c>
      <c r="J765">
        <v>0</v>
      </c>
      <c r="N765" s="5" t="s">
        <v>394</v>
      </c>
      <c r="O765" t="s">
        <v>390</v>
      </c>
      <c r="P765">
        <v>48</v>
      </c>
      <c r="S765"/>
    </row>
    <row r="766" spans="1:19" ht="15">
      <c r="A766" t="s">
        <v>946</v>
      </c>
      <c r="B766" t="s">
        <v>54</v>
      </c>
      <c r="J766">
        <v>0</v>
      </c>
      <c r="N766" s="5" t="s">
        <v>550</v>
      </c>
      <c r="O766" t="s">
        <v>390</v>
      </c>
      <c r="P766">
        <v>50</v>
      </c>
      <c r="S766"/>
    </row>
    <row r="767" spans="1:19" ht="15">
      <c r="A767" t="s">
        <v>947</v>
      </c>
      <c r="B767" t="s">
        <v>54</v>
      </c>
      <c r="D767">
        <v>163</v>
      </c>
      <c r="J767">
        <v>163</v>
      </c>
      <c r="N767" s="5" t="s">
        <v>57</v>
      </c>
      <c r="O767" t="s">
        <v>390</v>
      </c>
      <c r="P767">
        <v>53</v>
      </c>
      <c r="S767"/>
    </row>
    <row r="768" spans="1:19" ht="15">
      <c r="A768" t="s">
        <v>948</v>
      </c>
      <c r="B768" t="s">
        <v>54</v>
      </c>
      <c r="J768">
        <v>0</v>
      </c>
      <c r="N768" s="5" t="s">
        <v>30</v>
      </c>
      <c r="O768" t="s">
        <v>390</v>
      </c>
      <c r="P768">
        <v>55</v>
      </c>
      <c r="S768"/>
    </row>
    <row r="769" spans="1:19" ht="15">
      <c r="A769" t="s">
        <v>192</v>
      </c>
      <c r="B769" t="s">
        <v>54</v>
      </c>
      <c r="C769">
        <v>103</v>
      </c>
      <c r="J769">
        <v>103</v>
      </c>
      <c r="N769" s="5" t="s">
        <v>18</v>
      </c>
      <c r="O769" t="s">
        <v>390</v>
      </c>
      <c r="P769">
        <v>52</v>
      </c>
      <c r="S769"/>
    </row>
    <row r="770" spans="1:19" ht="15">
      <c r="A770" t="s">
        <v>949</v>
      </c>
      <c r="B770" t="s">
        <v>9</v>
      </c>
      <c r="J770">
        <v>0</v>
      </c>
      <c r="N770" s="5" t="s">
        <v>12</v>
      </c>
      <c r="O770" t="s">
        <v>390</v>
      </c>
      <c r="P770">
        <v>49</v>
      </c>
      <c r="S770"/>
    </row>
    <row r="771" spans="1:19" ht="15">
      <c r="A771" t="s">
        <v>950</v>
      </c>
      <c r="B771" t="s">
        <v>13</v>
      </c>
      <c r="J771">
        <v>0</v>
      </c>
      <c r="N771" s="5" t="s">
        <v>57</v>
      </c>
      <c r="O771" t="s">
        <v>390</v>
      </c>
      <c r="P771">
        <v>38</v>
      </c>
      <c r="S771"/>
    </row>
    <row r="772" spans="1:19" ht="15">
      <c r="A772" t="s">
        <v>1129</v>
      </c>
      <c r="B772" t="s">
        <v>9</v>
      </c>
      <c r="D772">
        <v>100</v>
      </c>
      <c r="J772">
        <v>100</v>
      </c>
      <c r="N772" s="5" t="s">
        <v>57</v>
      </c>
      <c r="O772" t="s">
        <v>390</v>
      </c>
      <c r="P772">
        <v>45</v>
      </c>
      <c r="S772"/>
    </row>
    <row r="773" spans="1:19" ht="15">
      <c r="A773" t="s">
        <v>951</v>
      </c>
      <c r="B773" t="s">
        <v>54</v>
      </c>
      <c r="J773">
        <v>0</v>
      </c>
      <c r="N773" s="5" t="s">
        <v>952</v>
      </c>
      <c r="O773" t="s">
        <v>390</v>
      </c>
      <c r="P773">
        <v>50</v>
      </c>
      <c r="S773"/>
    </row>
    <row r="774" spans="1:19" ht="15">
      <c r="A774" t="s">
        <v>1254</v>
      </c>
      <c r="B774" t="s">
        <v>9</v>
      </c>
      <c r="D774">
        <v>171</v>
      </c>
      <c r="J774">
        <v>171</v>
      </c>
      <c r="N774" s="5" t="s">
        <v>12</v>
      </c>
      <c r="O774" t="s">
        <v>390</v>
      </c>
      <c r="P774">
        <v>45</v>
      </c>
      <c r="S774"/>
    </row>
    <row r="775" spans="1:19" ht="15.75">
      <c r="A775" s="3" t="s">
        <v>953</v>
      </c>
      <c r="B775" t="s">
        <v>13</v>
      </c>
      <c r="J775">
        <v>0</v>
      </c>
      <c r="N775" s="5" t="s">
        <v>18</v>
      </c>
      <c r="O775" t="s">
        <v>390</v>
      </c>
      <c r="P775">
        <v>20</v>
      </c>
      <c r="S775"/>
    </row>
    <row r="776" spans="1:19" ht="15">
      <c r="A776" t="s">
        <v>218</v>
      </c>
      <c r="B776" t="s">
        <v>54</v>
      </c>
      <c r="C776">
        <v>115</v>
      </c>
      <c r="J776">
        <v>115</v>
      </c>
      <c r="N776" s="5" t="s">
        <v>8</v>
      </c>
      <c r="O776" t="s">
        <v>390</v>
      </c>
      <c r="P776">
        <v>56</v>
      </c>
      <c r="S776"/>
    </row>
    <row r="777" spans="1:19" ht="15">
      <c r="A777" t="s">
        <v>1076</v>
      </c>
      <c r="B777" t="s">
        <v>9</v>
      </c>
      <c r="D777">
        <v>58</v>
      </c>
      <c r="J777">
        <v>58</v>
      </c>
      <c r="N777" s="5" t="s">
        <v>25</v>
      </c>
      <c r="O777" t="s">
        <v>390</v>
      </c>
      <c r="P777">
        <v>40</v>
      </c>
      <c r="S777"/>
    </row>
    <row r="778" spans="1:19" ht="15">
      <c r="A778" t="s">
        <v>954</v>
      </c>
      <c r="B778" t="s">
        <v>13</v>
      </c>
      <c r="J778">
        <v>0</v>
      </c>
      <c r="N778" s="5" t="s">
        <v>12</v>
      </c>
      <c r="O778" t="s">
        <v>390</v>
      </c>
      <c r="P778">
        <v>39</v>
      </c>
      <c r="S778"/>
    </row>
    <row r="779" spans="1:19" ht="15">
      <c r="A779" t="s">
        <v>955</v>
      </c>
      <c r="B779" t="s">
        <v>175</v>
      </c>
      <c r="J779">
        <v>0</v>
      </c>
      <c r="N779" s="5" t="s">
        <v>427</v>
      </c>
      <c r="O779" t="s">
        <v>393</v>
      </c>
      <c r="P779">
        <v>56</v>
      </c>
      <c r="S779"/>
    </row>
    <row r="780" spans="1:19" ht="15">
      <c r="A780" t="s">
        <v>1345</v>
      </c>
      <c r="B780" t="s">
        <v>91</v>
      </c>
      <c r="D780">
        <v>112</v>
      </c>
      <c r="J780">
        <v>112</v>
      </c>
      <c r="N780" s="5" t="s">
        <v>30</v>
      </c>
      <c r="O780" t="s">
        <v>393</v>
      </c>
      <c r="P780">
        <v>44</v>
      </c>
      <c r="S780"/>
    </row>
    <row r="781" spans="1:19" ht="15">
      <c r="A781" t="s">
        <v>226</v>
      </c>
      <c r="B781" t="s">
        <v>54</v>
      </c>
      <c r="C781">
        <v>118</v>
      </c>
      <c r="D781">
        <v>167</v>
      </c>
      <c r="J781">
        <v>285</v>
      </c>
      <c r="N781" s="5" t="s">
        <v>8</v>
      </c>
      <c r="O781" t="s">
        <v>390</v>
      </c>
      <c r="P781">
        <v>54</v>
      </c>
      <c r="S781"/>
    </row>
    <row r="782" spans="1:19" ht="15">
      <c r="A782" t="s">
        <v>956</v>
      </c>
      <c r="B782" t="s">
        <v>175</v>
      </c>
      <c r="J782">
        <v>0</v>
      </c>
      <c r="N782" s="5" t="s">
        <v>427</v>
      </c>
      <c r="O782" t="s">
        <v>393</v>
      </c>
      <c r="P782">
        <v>55</v>
      </c>
      <c r="S782"/>
    </row>
    <row r="783" spans="1:19" ht="15">
      <c r="A783" t="s">
        <v>178</v>
      </c>
      <c r="B783" t="s">
        <v>47</v>
      </c>
      <c r="C783">
        <v>21</v>
      </c>
      <c r="D783">
        <v>29</v>
      </c>
      <c r="J783">
        <v>50</v>
      </c>
      <c r="N783" s="5" t="s">
        <v>18</v>
      </c>
      <c r="O783" t="s">
        <v>393</v>
      </c>
      <c r="P783">
        <v>34</v>
      </c>
      <c r="S783"/>
    </row>
    <row r="784" spans="1:19" ht="15">
      <c r="A784" t="s">
        <v>957</v>
      </c>
      <c r="B784" t="s">
        <v>67</v>
      </c>
      <c r="J784">
        <v>0</v>
      </c>
      <c r="N784" s="5" t="s">
        <v>12</v>
      </c>
      <c r="O784" t="s">
        <v>393</v>
      </c>
      <c r="P784">
        <v>45</v>
      </c>
      <c r="S784"/>
    </row>
    <row r="785" spans="1:19" ht="15">
      <c r="A785" t="s">
        <v>110</v>
      </c>
      <c r="B785" t="s">
        <v>47</v>
      </c>
      <c r="J785">
        <v>0</v>
      </c>
      <c r="N785" s="5" t="s">
        <v>18</v>
      </c>
      <c r="O785" t="s">
        <v>393</v>
      </c>
      <c r="P785">
        <v>33</v>
      </c>
      <c r="S785"/>
    </row>
    <row r="786" spans="1:19" ht="15">
      <c r="A786" t="s">
        <v>1274</v>
      </c>
      <c r="B786" t="s">
        <v>67</v>
      </c>
      <c r="D786">
        <v>74</v>
      </c>
      <c r="J786">
        <v>74</v>
      </c>
      <c r="N786" s="5" t="s">
        <v>25</v>
      </c>
      <c r="O786" t="s">
        <v>393</v>
      </c>
      <c r="P786">
        <v>51</v>
      </c>
      <c r="S786"/>
    </row>
    <row r="787" spans="1:19" ht="15">
      <c r="A787" t="s">
        <v>958</v>
      </c>
      <c r="B787" t="s">
        <v>47</v>
      </c>
      <c r="D787">
        <v>11</v>
      </c>
      <c r="J787">
        <v>11</v>
      </c>
      <c r="N787" s="5" t="s">
        <v>12</v>
      </c>
      <c r="O787" t="s">
        <v>393</v>
      </c>
      <c r="P787">
        <v>26</v>
      </c>
      <c r="S787"/>
    </row>
    <row r="788" spans="1:19" ht="15">
      <c r="A788" t="s">
        <v>959</v>
      </c>
      <c r="B788" t="s">
        <v>91</v>
      </c>
      <c r="J788">
        <v>0</v>
      </c>
      <c r="N788" s="5" t="s">
        <v>500</v>
      </c>
      <c r="O788" t="s">
        <v>393</v>
      </c>
      <c r="P788">
        <v>35</v>
      </c>
      <c r="S788"/>
    </row>
    <row r="789" spans="1:19" ht="15">
      <c r="A789" t="s">
        <v>960</v>
      </c>
      <c r="B789" t="s">
        <v>91</v>
      </c>
      <c r="J789">
        <v>0</v>
      </c>
      <c r="N789" s="5" t="s">
        <v>30</v>
      </c>
      <c r="O789" t="s">
        <v>393</v>
      </c>
      <c r="P789">
        <v>35</v>
      </c>
      <c r="S789"/>
    </row>
    <row r="790" spans="1:19" ht="15">
      <c r="A790" t="s">
        <v>961</v>
      </c>
      <c r="B790" t="s">
        <v>54</v>
      </c>
      <c r="J790">
        <v>0</v>
      </c>
      <c r="N790" s="5" t="s">
        <v>546</v>
      </c>
      <c r="O790" t="s">
        <v>390</v>
      </c>
      <c r="P790">
        <v>53</v>
      </c>
      <c r="S790"/>
    </row>
    <row r="791" spans="1:19" ht="15">
      <c r="A791" t="s">
        <v>962</v>
      </c>
      <c r="B791" t="s">
        <v>175</v>
      </c>
      <c r="J791">
        <v>0</v>
      </c>
      <c r="N791" s="5" t="s">
        <v>495</v>
      </c>
      <c r="O791" t="s">
        <v>393</v>
      </c>
      <c r="P791">
        <v>62</v>
      </c>
      <c r="S791"/>
    </row>
    <row r="792" spans="1:19" ht="15">
      <c r="A792" t="s">
        <v>59</v>
      </c>
      <c r="B792" t="s">
        <v>54</v>
      </c>
      <c r="C792">
        <v>29</v>
      </c>
      <c r="D792">
        <v>39</v>
      </c>
      <c r="J792">
        <v>68</v>
      </c>
      <c r="N792" s="5" t="s">
        <v>8</v>
      </c>
      <c r="O792" t="s">
        <v>390</v>
      </c>
      <c r="P792">
        <v>54</v>
      </c>
      <c r="S792"/>
    </row>
    <row r="793" spans="1:19" ht="15">
      <c r="A793" t="s">
        <v>963</v>
      </c>
      <c r="B793" t="s">
        <v>91</v>
      </c>
      <c r="J793">
        <v>0</v>
      </c>
      <c r="N793" s="5" t="s">
        <v>21</v>
      </c>
      <c r="O793" t="s">
        <v>393</v>
      </c>
      <c r="P793">
        <v>44</v>
      </c>
      <c r="S793"/>
    </row>
    <row r="794" spans="1:19" ht="15">
      <c r="A794" t="s">
        <v>1251</v>
      </c>
      <c r="B794" t="s">
        <v>47</v>
      </c>
      <c r="D794">
        <v>59</v>
      </c>
      <c r="J794">
        <v>59</v>
      </c>
      <c r="N794" s="5" t="s">
        <v>38</v>
      </c>
      <c r="O794" t="s">
        <v>393</v>
      </c>
      <c r="P794">
        <v>30</v>
      </c>
      <c r="S794"/>
    </row>
    <row r="795" spans="1:19" ht="15">
      <c r="A795" t="s">
        <v>964</v>
      </c>
      <c r="B795" t="s">
        <v>13</v>
      </c>
      <c r="J795">
        <v>0</v>
      </c>
      <c r="N795" s="5" t="s">
        <v>413</v>
      </c>
      <c r="O795" t="s">
        <v>390</v>
      </c>
      <c r="P795">
        <v>28</v>
      </c>
      <c r="S795"/>
    </row>
    <row r="796" spans="1:19" ht="15.75">
      <c r="A796" t="s">
        <v>11</v>
      </c>
      <c r="B796" t="s">
        <v>13</v>
      </c>
      <c r="C796">
        <v>2</v>
      </c>
      <c r="D796">
        <v>1</v>
      </c>
      <c r="J796">
        <v>3</v>
      </c>
      <c r="N796" s="5" t="s">
        <v>12</v>
      </c>
      <c r="O796" s="3" t="s">
        <v>390</v>
      </c>
      <c r="P796">
        <v>35</v>
      </c>
      <c r="S796"/>
    </row>
    <row r="797" spans="1:19" ht="15">
      <c r="A797" t="s">
        <v>161</v>
      </c>
      <c r="B797" t="s">
        <v>13</v>
      </c>
      <c r="C797">
        <v>90</v>
      </c>
      <c r="J797">
        <v>90</v>
      </c>
      <c r="N797" s="5" t="s">
        <v>12</v>
      </c>
      <c r="O797" t="s">
        <v>390</v>
      </c>
      <c r="P797">
        <v>36</v>
      </c>
      <c r="S797"/>
    </row>
    <row r="798" spans="1:19" ht="15.75">
      <c r="A798" t="s">
        <v>965</v>
      </c>
      <c r="B798" t="s">
        <v>54</v>
      </c>
      <c r="J798">
        <v>0</v>
      </c>
      <c r="N798" s="5" t="s">
        <v>934</v>
      </c>
      <c r="O798" s="3" t="s">
        <v>399</v>
      </c>
      <c r="P798">
        <v>52</v>
      </c>
      <c r="S798"/>
    </row>
    <row r="799" spans="1:19" ht="15">
      <c r="A799" t="s">
        <v>966</v>
      </c>
      <c r="B799" t="s">
        <v>54</v>
      </c>
      <c r="D799">
        <v>113</v>
      </c>
      <c r="J799">
        <v>113</v>
      </c>
      <c r="N799" s="5" t="s">
        <v>967</v>
      </c>
      <c r="O799" t="s">
        <v>390</v>
      </c>
      <c r="P799">
        <v>55</v>
      </c>
      <c r="S799"/>
    </row>
    <row r="800" spans="1:19" ht="15.75">
      <c r="A800" t="s">
        <v>968</v>
      </c>
      <c r="B800" t="s">
        <v>54</v>
      </c>
      <c r="J800">
        <v>0</v>
      </c>
      <c r="N800" s="5" t="s">
        <v>934</v>
      </c>
      <c r="O800" s="3" t="s">
        <v>399</v>
      </c>
      <c r="P800">
        <v>55</v>
      </c>
      <c r="S800"/>
    </row>
    <row r="801" spans="1:19" ht="15">
      <c r="A801" t="s">
        <v>969</v>
      </c>
      <c r="B801" t="s">
        <v>54</v>
      </c>
      <c r="J801">
        <v>0</v>
      </c>
      <c r="N801" s="5" t="s">
        <v>205</v>
      </c>
      <c r="O801" t="s">
        <v>390</v>
      </c>
      <c r="P801">
        <v>52</v>
      </c>
      <c r="S801"/>
    </row>
    <row r="802" spans="1:19" ht="15">
      <c r="A802" t="s">
        <v>970</v>
      </c>
      <c r="B802" t="s">
        <v>175</v>
      </c>
      <c r="J802">
        <v>0</v>
      </c>
      <c r="N802" s="5" t="s">
        <v>18</v>
      </c>
      <c r="O802" t="s">
        <v>393</v>
      </c>
      <c r="P802">
        <v>62</v>
      </c>
      <c r="S802"/>
    </row>
    <row r="803" spans="1:19" ht="15.75">
      <c r="A803" s="3" t="s">
        <v>971</v>
      </c>
      <c r="B803" t="s">
        <v>67</v>
      </c>
      <c r="J803">
        <v>0</v>
      </c>
      <c r="N803" s="5" t="s">
        <v>12</v>
      </c>
      <c r="O803" t="s">
        <v>393</v>
      </c>
      <c r="P803">
        <v>47</v>
      </c>
      <c r="S803"/>
    </row>
    <row r="804" spans="1:19" ht="15">
      <c r="A804" t="s">
        <v>295</v>
      </c>
      <c r="B804" t="s">
        <v>67</v>
      </c>
      <c r="C804">
        <v>76</v>
      </c>
      <c r="J804">
        <v>76</v>
      </c>
      <c r="N804" s="5" t="s">
        <v>21</v>
      </c>
      <c r="O804" t="s">
        <v>393</v>
      </c>
      <c r="P804">
        <v>49</v>
      </c>
      <c r="S804"/>
    </row>
    <row r="805" spans="1:19" ht="15">
      <c r="A805" t="s">
        <v>972</v>
      </c>
      <c r="B805" t="s">
        <v>13</v>
      </c>
      <c r="J805">
        <v>0</v>
      </c>
      <c r="N805" s="5" t="s">
        <v>8</v>
      </c>
      <c r="O805" t="s">
        <v>390</v>
      </c>
      <c r="P805">
        <v>31</v>
      </c>
      <c r="S805"/>
    </row>
    <row r="806" spans="1:19" ht="15.75">
      <c r="A806" s="3" t="s">
        <v>1014</v>
      </c>
      <c r="B806" t="s">
        <v>13</v>
      </c>
      <c r="D806">
        <v>12</v>
      </c>
      <c r="J806">
        <v>12</v>
      </c>
      <c r="N806" s="5" t="s">
        <v>12</v>
      </c>
      <c r="O806" t="s">
        <v>390</v>
      </c>
      <c r="P806">
        <v>23</v>
      </c>
      <c r="S806"/>
    </row>
    <row r="807" spans="1:19" ht="15">
      <c r="A807" t="s">
        <v>973</v>
      </c>
      <c r="B807" t="s">
        <v>13</v>
      </c>
      <c r="D807">
        <v>88</v>
      </c>
      <c r="J807">
        <v>88</v>
      </c>
      <c r="N807" s="5" t="s">
        <v>38</v>
      </c>
      <c r="O807" t="s">
        <v>390</v>
      </c>
      <c r="P807">
        <v>35</v>
      </c>
      <c r="S807"/>
    </row>
    <row r="808" spans="1:19" ht="15">
      <c r="A808" t="s">
        <v>974</v>
      </c>
      <c r="B808" t="s">
        <v>9</v>
      </c>
      <c r="J808">
        <v>0</v>
      </c>
      <c r="N808" s="5" t="s">
        <v>427</v>
      </c>
      <c r="O808" t="s">
        <v>390</v>
      </c>
      <c r="P808">
        <v>49</v>
      </c>
      <c r="S808"/>
    </row>
    <row r="809" spans="1:19" ht="15">
      <c r="A809" t="s">
        <v>975</v>
      </c>
      <c r="B809" t="s">
        <v>13</v>
      </c>
      <c r="J809">
        <v>0</v>
      </c>
      <c r="N809" s="5" t="s">
        <v>462</v>
      </c>
      <c r="O809" t="s">
        <v>390</v>
      </c>
      <c r="P809">
        <v>36</v>
      </c>
      <c r="S809"/>
    </row>
    <row r="810" spans="1:19" ht="15">
      <c r="A810" t="s">
        <v>152</v>
      </c>
      <c r="B810" t="s">
        <v>54</v>
      </c>
      <c r="C810">
        <v>85</v>
      </c>
      <c r="D810">
        <v>95</v>
      </c>
      <c r="J810">
        <v>180</v>
      </c>
      <c r="N810" s="5" t="s">
        <v>57</v>
      </c>
      <c r="O810" t="s">
        <v>390</v>
      </c>
      <c r="P810">
        <v>54</v>
      </c>
      <c r="S810"/>
    </row>
    <row r="811" spans="1:19" ht="15">
      <c r="A811" t="s">
        <v>976</v>
      </c>
      <c r="B811" t="s">
        <v>9</v>
      </c>
      <c r="J811">
        <v>0</v>
      </c>
      <c r="N811" s="5" t="s">
        <v>8</v>
      </c>
      <c r="O811" t="s">
        <v>390</v>
      </c>
      <c r="P811">
        <v>49</v>
      </c>
      <c r="S811"/>
    </row>
    <row r="812" spans="1:19" ht="15">
      <c r="A812" t="s">
        <v>977</v>
      </c>
      <c r="B812" t="s">
        <v>54</v>
      </c>
      <c r="J812">
        <v>0</v>
      </c>
      <c r="N812" s="5" t="s">
        <v>38</v>
      </c>
      <c r="O812" t="s">
        <v>390</v>
      </c>
      <c r="P812">
        <v>50</v>
      </c>
      <c r="S812"/>
    </row>
    <row r="813" spans="1:19" ht="15">
      <c r="A813" t="s">
        <v>1098</v>
      </c>
      <c r="B813" t="s">
        <v>13</v>
      </c>
      <c r="D813">
        <v>78</v>
      </c>
      <c r="J813">
        <v>78</v>
      </c>
      <c r="N813" s="5" t="s">
        <v>462</v>
      </c>
      <c r="O813" t="s">
        <v>390</v>
      </c>
      <c r="P813">
        <v>36</v>
      </c>
      <c r="S813"/>
    </row>
    <row r="814" spans="1:19" ht="15">
      <c r="A814" t="s">
        <v>136</v>
      </c>
      <c r="B814" t="s">
        <v>54</v>
      </c>
      <c r="C814">
        <v>77</v>
      </c>
      <c r="D814">
        <v>121</v>
      </c>
      <c r="J814">
        <v>198</v>
      </c>
      <c r="N814" s="5" t="s">
        <v>18</v>
      </c>
      <c r="O814" t="s">
        <v>390</v>
      </c>
      <c r="P814">
        <v>50</v>
      </c>
      <c r="S814"/>
    </row>
    <row r="815" spans="1:19" ht="15">
      <c r="A815" t="s">
        <v>266</v>
      </c>
      <c r="B815" t="s">
        <v>67</v>
      </c>
      <c r="C815">
        <v>58</v>
      </c>
      <c r="D815">
        <v>99</v>
      </c>
      <c r="J815">
        <v>157</v>
      </c>
      <c r="N815" s="5" t="s">
        <v>18</v>
      </c>
      <c r="O815" t="s">
        <v>393</v>
      </c>
      <c r="P815">
        <v>50</v>
      </c>
      <c r="S815"/>
    </row>
    <row r="816" spans="1:19" ht="15">
      <c r="A816" t="s">
        <v>978</v>
      </c>
      <c r="B816" t="s">
        <v>98</v>
      </c>
      <c r="J816">
        <v>0</v>
      </c>
      <c r="N816" s="5" t="s">
        <v>413</v>
      </c>
      <c r="O816" t="s">
        <v>390</v>
      </c>
      <c r="P816">
        <v>63</v>
      </c>
      <c r="S816"/>
    </row>
    <row r="817" spans="1:19" ht="15">
      <c r="A817" t="s">
        <v>979</v>
      </c>
      <c r="B817" t="s">
        <v>13</v>
      </c>
      <c r="J817">
        <v>0</v>
      </c>
      <c r="N817" s="5" t="s">
        <v>392</v>
      </c>
      <c r="O817" t="s">
        <v>390</v>
      </c>
      <c r="P817">
        <v>30</v>
      </c>
      <c r="S817"/>
    </row>
    <row r="818" spans="1:19" ht="15.75">
      <c r="A818" s="3" t="s">
        <v>980</v>
      </c>
      <c r="B818" s="3" t="s">
        <v>13</v>
      </c>
      <c r="J818">
        <v>0</v>
      </c>
      <c r="N818" s="5" t="s">
        <v>427</v>
      </c>
      <c r="O818" t="s">
        <v>390</v>
      </c>
      <c r="P818">
        <v>30</v>
      </c>
      <c r="S818"/>
    </row>
    <row r="819" spans="1:19" ht="15">
      <c r="A819" t="s">
        <v>981</v>
      </c>
      <c r="B819" t="s">
        <v>13</v>
      </c>
      <c r="J819">
        <v>0</v>
      </c>
      <c r="N819" s="5" t="s">
        <v>8</v>
      </c>
      <c r="O819" t="s">
        <v>390</v>
      </c>
      <c r="P819">
        <v>15</v>
      </c>
      <c r="S819"/>
    </row>
    <row r="820" spans="1:19" ht="15">
      <c r="A820" t="s">
        <v>982</v>
      </c>
      <c r="B820" t="s">
        <v>91</v>
      </c>
      <c r="J820">
        <v>0</v>
      </c>
      <c r="N820" s="5" t="s">
        <v>25</v>
      </c>
      <c r="O820" t="s">
        <v>393</v>
      </c>
      <c r="P820">
        <v>40</v>
      </c>
      <c r="S820"/>
    </row>
    <row r="821" spans="1:19" ht="15">
      <c r="A821" t="s">
        <v>246</v>
      </c>
      <c r="B821" t="s">
        <v>67</v>
      </c>
      <c r="C821">
        <v>48</v>
      </c>
      <c r="J821">
        <v>48</v>
      </c>
      <c r="N821" s="5" t="s">
        <v>21</v>
      </c>
      <c r="O821" t="s">
        <v>393</v>
      </c>
      <c r="P821">
        <v>46</v>
      </c>
      <c r="S821"/>
    </row>
    <row r="822" spans="1:19" ht="15">
      <c r="A822" t="s">
        <v>90</v>
      </c>
      <c r="B822" t="s">
        <v>91</v>
      </c>
      <c r="C822">
        <v>4</v>
      </c>
      <c r="D822">
        <v>5</v>
      </c>
      <c r="J822">
        <v>9</v>
      </c>
      <c r="N822" s="5" t="s">
        <v>21</v>
      </c>
      <c r="O822" t="s">
        <v>393</v>
      </c>
      <c r="P822">
        <v>43</v>
      </c>
      <c r="S822"/>
    </row>
    <row r="823" spans="1:19" ht="15">
      <c r="A823" t="s">
        <v>983</v>
      </c>
      <c r="B823" t="s">
        <v>91</v>
      </c>
      <c r="J823">
        <v>0</v>
      </c>
      <c r="N823" s="5" t="s">
        <v>392</v>
      </c>
      <c r="O823" t="s">
        <v>393</v>
      </c>
      <c r="P823">
        <v>35</v>
      </c>
      <c r="S823"/>
    </row>
    <row r="824" spans="1:19" ht="15">
      <c r="A824" t="s">
        <v>984</v>
      </c>
      <c r="B824" t="s">
        <v>47</v>
      </c>
      <c r="D824">
        <v>71</v>
      </c>
      <c r="J824">
        <v>71</v>
      </c>
      <c r="N824" s="5" t="s">
        <v>57</v>
      </c>
      <c r="O824" t="s">
        <v>393</v>
      </c>
      <c r="P824">
        <v>34</v>
      </c>
      <c r="S824"/>
    </row>
    <row r="825" spans="1:19" ht="15">
      <c r="A825" t="s">
        <v>204</v>
      </c>
      <c r="B825" t="s">
        <v>91</v>
      </c>
      <c r="C825">
        <v>29</v>
      </c>
      <c r="D825">
        <v>46</v>
      </c>
      <c r="J825">
        <v>75</v>
      </c>
      <c r="N825" s="5" t="s">
        <v>8</v>
      </c>
      <c r="O825" t="s">
        <v>393</v>
      </c>
      <c r="P825">
        <v>43</v>
      </c>
      <c r="S825"/>
    </row>
    <row r="826" spans="1:19" ht="15">
      <c r="A826" t="s">
        <v>985</v>
      </c>
      <c r="B826" t="s">
        <v>67</v>
      </c>
      <c r="J826">
        <v>0</v>
      </c>
      <c r="N826" s="5" t="s">
        <v>38</v>
      </c>
      <c r="O826" t="s">
        <v>393</v>
      </c>
      <c r="P826">
        <v>45</v>
      </c>
      <c r="S826"/>
    </row>
    <row r="827" spans="1:19" ht="15">
      <c r="A827" t="s">
        <v>986</v>
      </c>
      <c r="B827" t="s">
        <v>91</v>
      </c>
      <c r="J827">
        <v>0</v>
      </c>
      <c r="N827" s="5" t="s">
        <v>38</v>
      </c>
      <c r="O827" t="s">
        <v>393</v>
      </c>
      <c r="P827">
        <v>43</v>
      </c>
      <c r="S827"/>
    </row>
    <row r="828" spans="1:19" ht="15">
      <c r="A828" t="s">
        <v>987</v>
      </c>
      <c r="B828" t="s">
        <v>54</v>
      </c>
      <c r="J828">
        <v>0</v>
      </c>
      <c r="N828" s="5" t="s">
        <v>392</v>
      </c>
      <c r="O828" t="s">
        <v>390</v>
      </c>
      <c r="P828">
        <v>50</v>
      </c>
      <c r="S828"/>
    </row>
    <row r="829" spans="1:19" ht="15">
      <c r="A829" t="s">
        <v>988</v>
      </c>
      <c r="B829" t="s">
        <v>9</v>
      </c>
      <c r="J829">
        <v>0</v>
      </c>
      <c r="N829" s="5" t="s">
        <v>12</v>
      </c>
      <c r="O829" t="s">
        <v>390</v>
      </c>
      <c r="P829">
        <v>47</v>
      </c>
      <c r="S829"/>
    </row>
    <row r="830" spans="1:19" ht="15">
      <c r="A830" t="s">
        <v>989</v>
      </c>
      <c r="B830" t="s">
        <v>13</v>
      </c>
      <c r="J830">
        <v>0</v>
      </c>
      <c r="N830" s="5" t="s">
        <v>12</v>
      </c>
      <c r="O830" t="s">
        <v>390</v>
      </c>
      <c r="P830">
        <v>33</v>
      </c>
      <c r="S830"/>
    </row>
    <row r="831" spans="1:19" ht="15">
      <c r="A831" t="s">
        <v>990</v>
      </c>
      <c r="B831" t="s">
        <v>54</v>
      </c>
      <c r="J831">
        <v>0</v>
      </c>
      <c r="N831" s="5" t="s">
        <v>205</v>
      </c>
      <c r="O831" t="s">
        <v>390</v>
      </c>
      <c r="P831">
        <v>54</v>
      </c>
      <c r="S831"/>
    </row>
    <row r="832" spans="1:19" ht="15">
      <c r="A832" t="s">
        <v>991</v>
      </c>
      <c r="B832" t="s">
        <v>98</v>
      </c>
      <c r="J832">
        <v>0</v>
      </c>
      <c r="N832" s="5" t="s">
        <v>18</v>
      </c>
      <c r="O832" t="s">
        <v>390</v>
      </c>
      <c r="P832">
        <v>72</v>
      </c>
      <c r="S832"/>
    </row>
    <row r="833" spans="1:19" ht="15">
      <c r="A833" t="s">
        <v>261</v>
      </c>
      <c r="B833" t="s">
        <v>91</v>
      </c>
      <c r="C833">
        <v>55</v>
      </c>
      <c r="J833">
        <v>55</v>
      </c>
      <c r="N833" s="5" t="s">
        <v>38</v>
      </c>
      <c r="O833" t="s">
        <v>393</v>
      </c>
      <c r="P833">
        <v>35</v>
      </c>
      <c r="S833"/>
    </row>
    <row r="834" spans="1:19" ht="15">
      <c r="A834" t="s">
        <v>992</v>
      </c>
      <c r="B834" t="s">
        <v>47</v>
      </c>
      <c r="J834">
        <v>0</v>
      </c>
      <c r="N834" s="5" t="s">
        <v>427</v>
      </c>
      <c r="O834" t="s">
        <v>393</v>
      </c>
      <c r="P834">
        <v>20</v>
      </c>
      <c r="S834"/>
    </row>
    <row r="835" spans="1:19" ht="15">
      <c r="A835" t="s">
        <v>993</v>
      </c>
      <c r="B835" t="s">
        <v>175</v>
      </c>
      <c r="D835">
        <v>119</v>
      </c>
      <c r="J835">
        <v>119</v>
      </c>
      <c r="N835" s="5" t="s">
        <v>57</v>
      </c>
      <c r="O835" t="s">
        <v>393</v>
      </c>
      <c r="P835">
        <v>55</v>
      </c>
      <c r="S835"/>
    </row>
    <row r="836" spans="1:19" ht="15">
      <c r="A836" t="s">
        <v>994</v>
      </c>
      <c r="B836" t="s">
        <v>67</v>
      </c>
      <c r="D836">
        <v>14</v>
      </c>
      <c r="J836">
        <v>14</v>
      </c>
      <c r="N836" s="5" t="s">
        <v>30</v>
      </c>
      <c r="O836" t="s">
        <v>393</v>
      </c>
      <c r="P836">
        <v>51</v>
      </c>
      <c r="S836"/>
    </row>
    <row r="837" spans="1:19" ht="15.75">
      <c r="A837" t="s">
        <v>995</v>
      </c>
      <c r="B837" t="s">
        <v>13</v>
      </c>
      <c r="J837">
        <v>0</v>
      </c>
      <c r="N837" s="5" t="s">
        <v>25</v>
      </c>
      <c r="O837" s="3" t="s">
        <v>399</v>
      </c>
      <c r="P837">
        <v>37</v>
      </c>
      <c r="S837"/>
    </row>
    <row r="838" spans="1:19" ht="15.75">
      <c r="A838" s="3"/>
      <c r="S838"/>
    </row>
    <row r="839" spans="1:19" ht="15.75">
      <c r="A839" s="3"/>
      <c r="S839"/>
    </row>
    <row r="840" ht="15">
      <c r="S840"/>
    </row>
    <row r="841" ht="15">
      <c r="S841"/>
    </row>
    <row r="842" ht="15">
      <c r="S842"/>
    </row>
  </sheetData>
  <sheetProtection password="CC06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2015-05-13T13:53:22Z</dcterms:created>
  <dcterms:modified xsi:type="dcterms:W3CDTF">2015-06-08T12:13:07Z</dcterms:modified>
  <cp:category/>
  <cp:version/>
  <cp:contentType/>
  <cp:contentStatus/>
</cp:coreProperties>
</file>